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Евгения\Downloads\"/>
    </mc:Choice>
  </mc:AlternateContent>
  <bookViews>
    <workbookView xWindow="0" yWindow="0" windowWidth="14610" windowHeight="10275" activeTab="1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B195" i="2" l="1"/>
  <c r="A195" i="2"/>
  <c r="L194" i="2"/>
  <c r="J194" i="2"/>
  <c r="I194" i="2"/>
  <c r="H194" i="2"/>
  <c r="G194" i="2"/>
  <c r="F194" i="2"/>
  <c r="B185" i="2"/>
  <c r="L184" i="2"/>
  <c r="L195" i="2" s="1"/>
  <c r="J184" i="2"/>
  <c r="J195" i="2" s="1"/>
  <c r="I184" i="2"/>
  <c r="I195" i="2" s="1"/>
  <c r="H184" i="2"/>
  <c r="H195" i="2" s="1"/>
  <c r="G184" i="2"/>
  <c r="G195" i="2" s="1"/>
  <c r="F184" i="2"/>
  <c r="F195" i="2" s="1"/>
  <c r="I176" i="2"/>
  <c r="H176" i="2"/>
  <c r="B176" i="2"/>
  <c r="A176" i="2"/>
  <c r="L175" i="2"/>
  <c r="J175" i="2"/>
  <c r="J176" i="2" s="1"/>
  <c r="I175" i="2"/>
  <c r="H175" i="2"/>
  <c r="G175" i="2"/>
  <c r="G176" i="2" s="1"/>
  <c r="F175" i="2"/>
  <c r="F176" i="2" s="1"/>
  <c r="B166" i="2"/>
  <c r="L165" i="2"/>
  <c r="L176" i="2" s="1"/>
  <c r="J165" i="2"/>
  <c r="I165" i="2"/>
  <c r="H165" i="2"/>
  <c r="G165" i="2"/>
  <c r="F165" i="2"/>
  <c r="L157" i="2"/>
  <c r="F157" i="2"/>
  <c r="B157" i="2"/>
  <c r="A157" i="2"/>
  <c r="L156" i="2"/>
  <c r="J156" i="2"/>
  <c r="I156" i="2"/>
  <c r="H156" i="2"/>
  <c r="G156" i="2"/>
  <c r="G157" i="2" s="1"/>
  <c r="F156" i="2"/>
  <c r="B147" i="2"/>
  <c r="L146" i="2"/>
  <c r="J146" i="2"/>
  <c r="J157" i="2" s="1"/>
  <c r="I146" i="2"/>
  <c r="I157" i="2" s="1"/>
  <c r="H146" i="2"/>
  <c r="H157" i="2" s="1"/>
  <c r="G146" i="2"/>
  <c r="F146" i="2"/>
  <c r="H138" i="2"/>
  <c r="B138" i="2"/>
  <c r="A138" i="2"/>
  <c r="L137" i="2"/>
  <c r="J137" i="2"/>
  <c r="J138" i="2" s="1"/>
  <c r="I137" i="2"/>
  <c r="H137" i="2"/>
  <c r="G137" i="2"/>
  <c r="F137" i="2"/>
  <c r="B128" i="2"/>
  <c r="L127" i="2"/>
  <c r="L138" i="2" s="1"/>
  <c r="J127" i="2"/>
  <c r="I127" i="2"/>
  <c r="I138" i="2" s="1"/>
  <c r="H127" i="2"/>
  <c r="G127" i="2"/>
  <c r="G138" i="2" s="1"/>
  <c r="F127" i="2"/>
  <c r="F138" i="2" s="1"/>
  <c r="L119" i="2"/>
  <c r="B119" i="2"/>
  <c r="A119" i="2"/>
  <c r="L118" i="2"/>
  <c r="J118" i="2"/>
  <c r="J119" i="2" s="1"/>
  <c r="I118" i="2"/>
  <c r="I119" i="2" s="1"/>
  <c r="H118" i="2"/>
  <c r="G118" i="2"/>
  <c r="G119" i="2" s="1"/>
  <c r="F118" i="2"/>
  <c r="B109" i="2"/>
  <c r="L108" i="2"/>
  <c r="J108" i="2"/>
  <c r="I108" i="2"/>
  <c r="H108" i="2"/>
  <c r="H119" i="2" s="1"/>
  <c r="G108" i="2"/>
  <c r="F108" i="2"/>
  <c r="F119" i="2" s="1"/>
  <c r="I100" i="2"/>
  <c r="H100" i="2"/>
  <c r="B100" i="2"/>
  <c r="A100" i="2"/>
  <c r="L99" i="2"/>
  <c r="J99" i="2"/>
  <c r="J100" i="2" s="1"/>
  <c r="I99" i="2"/>
  <c r="H99" i="2"/>
  <c r="G99" i="2"/>
  <c r="G100" i="2" s="1"/>
  <c r="F99" i="2"/>
  <c r="F100" i="2" s="1"/>
  <c r="B90" i="2"/>
  <c r="L89" i="2"/>
  <c r="L100" i="2" s="1"/>
  <c r="J89" i="2"/>
  <c r="I89" i="2"/>
  <c r="H89" i="2"/>
  <c r="G89" i="2"/>
  <c r="F89" i="2"/>
  <c r="L81" i="2"/>
  <c r="F81" i="2"/>
  <c r="B81" i="2"/>
  <c r="A81" i="2"/>
  <c r="L80" i="2"/>
  <c r="J80" i="2"/>
  <c r="I80" i="2"/>
  <c r="H80" i="2"/>
  <c r="G80" i="2"/>
  <c r="G81" i="2" s="1"/>
  <c r="F80" i="2"/>
  <c r="B71" i="2"/>
  <c r="L70" i="2"/>
  <c r="J70" i="2"/>
  <c r="J81" i="2" s="1"/>
  <c r="I70" i="2"/>
  <c r="I81" i="2" s="1"/>
  <c r="H70" i="2"/>
  <c r="H81" i="2" s="1"/>
  <c r="G70" i="2"/>
  <c r="F70" i="2"/>
  <c r="H62" i="2"/>
  <c r="B62" i="2"/>
  <c r="A62" i="2"/>
  <c r="L61" i="2"/>
  <c r="J61" i="2"/>
  <c r="I61" i="2"/>
  <c r="H61" i="2"/>
  <c r="G61" i="2"/>
  <c r="F61" i="2"/>
  <c r="B52" i="2"/>
  <c r="L51" i="2"/>
  <c r="L62" i="2" s="1"/>
  <c r="J51" i="2"/>
  <c r="J62" i="2" s="1"/>
  <c r="I51" i="2"/>
  <c r="I62" i="2" s="1"/>
  <c r="H51" i="2"/>
  <c r="G51" i="2"/>
  <c r="G62" i="2" s="1"/>
  <c r="F51" i="2"/>
  <c r="F62" i="2" s="1"/>
  <c r="L43" i="2"/>
  <c r="B43" i="2"/>
  <c r="A43" i="2"/>
  <c r="L42" i="2"/>
  <c r="J42" i="2"/>
  <c r="J43" i="2" s="1"/>
  <c r="I42" i="2"/>
  <c r="I43" i="2" s="1"/>
  <c r="H42" i="2"/>
  <c r="G42" i="2"/>
  <c r="F42" i="2"/>
  <c r="B33" i="2"/>
  <c r="L32" i="2"/>
  <c r="J32" i="2"/>
  <c r="I32" i="2"/>
  <c r="H32" i="2"/>
  <c r="H43" i="2" s="1"/>
  <c r="G32" i="2"/>
  <c r="G43" i="2" s="1"/>
  <c r="F32" i="2"/>
  <c r="F43" i="2" s="1"/>
  <c r="I24" i="2"/>
  <c r="H24" i="2"/>
  <c r="B24" i="2"/>
  <c r="A24" i="2"/>
  <c r="L23" i="2"/>
  <c r="J23" i="2"/>
  <c r="J24" i="2" s="1"/>
  <c r="I23" i="2"/>
  <c r="H23" i="2"/>
  <c r="G23" i="2"/>
  <c r="F23" i="2"/>
  <c r="B14" i="2"/>
  <c r="L13" i="2"/>
  <c r="L24" i="2" s="1"/>
  <c r="J13" i="2"/>
  <c r="I13" i="2"/>
  <c r="H13" i="2"/>
  <c r="G13" i="2"/>
  <c r="G24" i="2" s="1"/>
  <c r="F13" i="2"/>
  <c r="F24" i="2" s="1"/>
  <c r="J196" i="2" l="1"/>
  <c r="G196" i="2"/>
  <c r="F196" i="2"/>
  <c r="H196" i="2"/>
  <c r="I196" i="2"/>
  <c r="L196" i="2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76" i="1"/>
  <c r="L157" i="1"/>
  <c r="L138" i="1"/>
  <c r="L119" i="1"/>
  <c r="L100" i="1"/>
  <c r="L81" i="1"/>
  <c r="L62" i="1"/>
  <c r="L43" i="1"/>
  <c r="L24" i="1"/>
  <c r="J195" i="1"/>
  <c r="I195" i="1"/>
  <c r="H195" i="1"/>
  <c r="G195" i="1"/>
  <c r="F195" i="1"/>
  <c r="J176" i="1"/>
  <c r="I176" i="1"/>
  <c r="H176" i="1"/>
  <c r="G176" i="1"/>
  <c r="F176" i="1"/>
  <c r="J157" i="1"/>
  <c r="I157" i="1"/>
  <c r="H157" i="1"/>
  <c r="G157" i="1"/>
  <c r="F157" i="1"/>
  <c r="G138" i="1"/>
  <c r="J138" i="1"/>
  <c r="I138" i="1"/>
  <c r="H138" i="1"/>
  <c r="F138" i="1"/>
  <c r="J119" i="1"/>
  <c r="I119" i="1"/>
  <c r="H119" i="1"/>
  <c r="G119" i="1"/>
  <c r="F119" i="1"/>
  <c r="J100" i="1"/>
  <c r="I100" i="1"/>
  <c r="H100" i="1"/>
  <c r="G100" i="1"/>
  <c r="F100" i="1"/>
  <c r="J81" i="1"/>
  <c r="I81" i="1"/>
  <c r="H81" i="1"/>
  <c r="G81" i="1"/>
  <c r="F81" i="1"/>
  <c r="J62" i="1"/>
  <c r="I62" i="1"/>
  <c r="H62" i="1"/>
  <c r="G62" i="1"/>
  <c r="F62" i="1"/>
  <c r="J43" i="1"/>
  <c r="I43" i="1"/>
  <c r="H43" i="1"/>
  <c r="G43" i="1"/>
  <c r="F43" i="1"/>
  <c r="I24" i="1"/>
  <c r="J24" i="1"/>
  <c r="H24" i="1"/>
  <c r="G24" i="1"/>
  <c r="F24" i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<sst xmlns="http://schemas.openxmlformats.org/spreadsheetml/2006/main" count="707" uniqueCount="147">
  <si>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</si>
  <si>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</si>
  <si>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</si>
  <si>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</si>
  <si>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</si>
  <si>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</si>
  <si>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</si>
  <si>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</si>
  <si>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</si>
  <si>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</si>
  <si>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</si>
  <si>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</si>
  <si>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</si>
  <si>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</si>
  <si>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</si>
  <si>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</si>
  <si>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</si>
  <si>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</si>
  <si>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</si>
  <si>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</si>
  <si>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</si>
  <si>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</si>
  <si>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</si>
  <si>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</si>
  <si>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</si>
  <si>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</si>
  <si>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</si>
  <si>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</si>
  <si>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</si>
  <si>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</si>
  <si>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</si>
  <si>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</si>
  <si>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</si>
  <si>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</si>
  <si>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</si>
  <si>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</si>
  <si>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</si>
  <si>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</si>
  <si>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</si>
  <si>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</si>
  <si>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И.Г.Шафф</t>
  </si>
  <si>
    <t>каша рисовая молочная с маслом</t>
  </si>
  <si>
    <t>блинчики с карамельным соусом</t>
  </si>
  <si>
    <t>батон пшеничный</t>
  </si>
  <si>
    <t>чай с сахаром</t>
  </si>
  <si>
    <t>яблоко</t>
  </si>
  <si>
    <t>щи с мясом и сметаной</t>
  </si>
  <si>
    <t>компот из сухофруктов</t>
  </si>
  <si>
    <t>хлеб пшеничный</t>
  </si>
  <si>
    <t>хлеб ржаной</t>
  </si>
  <si>
    <t>курица запеченная</t>
  </si>
  <si>
    <t>каша гречневая вязкая с маслом</t>
  </si>
  <si>
    <t>сыр сливочный в индивидуальной упаковке</t>
  </si>
  <si>
    <t>этик.</t>
  </si>
  <si>
    <t>3 блюдо</t>
  </si>
  <si>
    <t>напиток витаминизированный</t>
  </si>
  <si>
    <t>хлеб пшеничный/ хлеб ржаной</t>
  </si>
  <si>
    <t>119/120</t>
  </si>
  <si>
    <t>маринад из моркови</t>
  </si>
  <si>
    <t>суп рыбный с крупой</t>
  </si>
  <si>
    <t>котлета из птицы</t>
  </si>
  <si>
    <t>картофель отварной с маслом и зеленью</t>
  </si>
  <si>
    <t>компот из смеси фруктов и ягод</t>
  </si>
  <si>
    <t>икра кабачковая</t>
  </si>
  <si>
    <t>горошек консервированный</t>
  </si>
  <si>
    <t>спагетти отварные с маслом</t>
  </si>
  <si>
    <t>чай с сахаром и лимоном</t>
  </si>
  <si>
    <t>мандарин</t>
  </si>
  <si>
    <t>суп овощной с мясом и сметаной</t>
  </si>
  <si>
    <t>каша гречневая рассыпчатая с маслом</t>
  </si>
  <si>
    <t>сок фруктовый</t>
  </si>
  <si>
    <t>чай ч шиповником</t>
  </si>
  <si>
    <t>филе птицы тушеное в томатном соусе</t>
  </si>
  <si>
    <t>суп картофельный с мясом</t>
  </si>
  <si>
    <t>рыба тушеная с овощами</t>
  </si>
  <si>
    <t>рис отварной с маслом</t>
  </si>
  <si>
    <t>каша кукурузная молочная с маслом</t>
  </si>
  <si>
    <t>сыр порциями</t>
  </si>
  <si>
    <t>фруктовый десерт</t>
  </si>
  <si>
    <t xml:space="preserve">гуляш </t>
  </si>
  <si>
    <t>булгур отварной с маслом</t>
  </si>
  <si>
    <t>курица запеченная с соусом и зеленью</t>
  </si>
  <si>
    <t>кисель витаминизированный</t>
  </si>
  <si>
    <t>щи вегетарианские со сметаной</t>
  </si>
  <si>
    <t>печень по строгановски</t>
  </si>
  <si>
    <t>макароны отварные с маслом</t>
  </si>
  <si>
    <t>картофель запеченный с зеленью</t>
  </si>
  <si>
    <t>горшек консервированный</t>
  </si>
  <si>
    <t>свекольник с мясом и сметаной</t>
  </si>
  <si>
    <t>какао с молоком</t>
  </si>
  <si>
    <t>суп гороховый с мясом</t>
  </si>
  <si>
    <t>биточек мясной</t>
  </si>
  <si>
    <t>борщ с мясом и сметаной</t>
  </si>
  <si>
    <t>рагу овощное с маслом</t>
  </si>
  <si>
    <t>МБОУ "СОШ №14" Киселевск</t>
  </si>
  <si>
    <t>гуляш</t>
  </si>
  <si>
    <t>сладкое</t>
  </si>
  <si>
    <t xml:space="preserve">плов с мясом </t>
  </si>
  <si>
    <t>кисломол.</t>
  </si>
  <si>
    <t xml:space="preserve">котлета мясная </t>
  </si>
  <si>
    <t>картофель отварной с маслом</t>
  </si>
  <si>
    <t>филе птицы тушеное с овощами чатни</t>
  </si>
  <si>
    <t>пудинг из творога с яблоками и сгущенным молоком</t>
  </si>
  <si>
    <t xml:space="preserve">хлеб черн. </t>
  </si>
  <si>
    <t>рыба запеченная с помидорами и сыром</t>
  </si>
  <si>
    <t>компот из смеси фруктов ягод</t>
  </si>
  <si>
    <t>батон пшеничный/ хлеб ржаной</t>
  </si>
  <si>
    <t>121/120</t>
  </si>
  <si>
    <t>молочный десерт</t>
  </si>
  <si>
    <t>уха с рыбой</t>
  </si>
  <si>
    <t>котлета мясная</t>
  </si>
  <si>
    <t>омлет с сыром</t>
  </si>
  <si>
    <t>суп куриный с домашней лапшой</t>
  </si>
  <si>
    <t>рыба запеченная под сырно-овощной шапкой</t>
  </si>
  <si>
    <t>каша манная молочная с персиками и маслом</t>
  </si>
  <si>
    <t>сыр в индивидуальной упаковке</t>
  </si>
  <si>
    <t>рассольник с мясом и сметаной</t>
  </si>
  <si>
    <t>каша гречневая рассыпчатая</t>
  </si>
  <si>
    <t xml:space="preserve">биточек мясной </t>
  </si>
  <si>
    <t>картофель запеченный с сыром</t>
  </si>
  <si>
    <t>кукуруза консервированная</t>
  </si>
  <si>
    <t>спагетти</t>
  </si>
  <si>
    <t>запеканка из творога с ягодой</t>
  </si>
  <si>
    <t>горячий шоколад</t>
  </si>
  <si>
    <t>икра овощная</t>
  </si>
  <si>
    <t>щи смясом и сметаной</t>
  </si>
  <si>
    <t>суп картофельный с макаронными изделиями</t>
  </si>
  <si>
    <t>мясная корзинка с сыром</t>
  </si>
  <si>
    <t>отвар из шиповника</t>
  </si>
  <si>
    <t>каша пшенная молочная с маслом</t>
  </si>
  <si>
    <t>чай с облепихой</t>
  </si>
  <si>
    <t>яблоко запеченное с творогом</t>
  </si>
  <si>
    <t>биточе из птицы с сыром</t>
  </si>
  <si>
    <t>картофель запеченный</t>
  </si>
  <si>
    <t>каша овсяная молочная с маслом</t>
  </si>
  <si>
    <t>оладьи с джемом</t>
  </si>
  <si>
    <t>филе птицы тушеное с овощами</t>
  </si>
  <si>
    <t xml:space="preserve">икра овощная </t>
  </si>
  <si>
    <t>рыба запеченная под сырно овощной шапкой</t>
  </si>
  <si>
    <t>омлет натуральный</t>
  </si>
  <si>
    <t xml:space="preserve">масло шоколадное </t>
  </si>
  <si>
    <t>фрикадельки куриные с томатным соусом</t>
  </si>
  <si>
    <t>рыба запеченая с сыром</t>
  </si>
  <si>
    <t>икра свекольная</t>
  </si>
  <si>
    <t>суп томатный с курицей фасолью и овощами</t>
  </si>
  <si>
    <t>мясо тушеное</t>
  </si>
  <si>
    <t>суп куриный с рисом и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</si>
</sst>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workbookViewId="0">
      <pane xSplit="4" ySplit="5" topLeftCell="E84" activePane="bottomRight" state="frozen"/>
      <selection pane="topRight" activeCell="E1" sqref="E1"/>
      <selection pane="bottomLeft" activeCell="A6" sqref="A6"/>
      <selection pane="bottomRight" activeCell="M187" sqref="M18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94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205</v>
      </c>
      <c r="G6" s="40">
        <v>6.31</v>
      </c>
      <c r="H6" s="40">
        <v>7.15</v>
      </c>
      <c r="I6" s="40">
        <v>31.59</v>
      </c>
      <c r="J6" s="40">
        <v>215.25</v>
      </c>
      <c r="K6" s="41">
        <v>56</v>
      </c>
      <c r="L6" s="40">
        <v>19.78</v>
      </c>
    </row>
    <row r="7" spans="1:12" ht="15" x14ac:dyDescent="0.25">
      <c r="A7" s="23"/>
      <c r="B7" s="15"/>
      <c r="C7" s="11"/>
      <c r="D7" s="6" t="s">
        <v>96</v>
      </c>
      <c r="E7" s="42" t="s">
        <v>42</v>
      </c>
      <c r="F7" s="43">
        <v>100</v>
      </c>
      <c r="G7" s="43">
        <v>4.4400000000000004</v>
      </c>
      <c r="H7" s="43">
        <v>6.31</v>
      </c>
      <c r="I7" s="43">
        <v>41.44</v>
      </c>
      <c r="J7" s="43">
        <v>248.45</v>
      </c>
      <c r="K7" s="44"/>
      <c r="L7" s="43">
        <v>60.37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</v>
      </c>
      <c r="H8" s="43">
        <v>0</v>
      </c>
      <c r="I8" s="43">
        <v>11</v>
      </c>
      <c r="J8" s="43">
        <v>44.8</v>
      </c>
      <c r="K8" s="44">
        <v>114</v>
      </c>
      <c r="L8" s="43">
        <v>1.57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20</v>
      </c>
      <c r="G9" s="43">
        <v>1.44</v>
      </c>
      <c r="H9" s="43">
        <v>0.13</v>
      </c>
      <c r="I9" s="43">
        <v>9.83</v>
      </c>
      <c r="J9" s="43">
        <v>50.44</v>
      </c>
      <c r="K9" s="44">
        <v>121</v>
      </c>
      <c r="L9" s="43">
        <v>2.68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32</v>
      </c>
      <c r="E11" s="42" t="s">
        <v>49</v>
      </c>
      <c r="F11" s="43">
        <v>20</v>
      </c>
      <c r="G11" s="43">
        <v>1.1399999999999999</v>
      </c>
      <c r="H11" s="43">
        <v>0.22</v>
      </c>
      <c r="I11" s="43">
        <v>7.44</v>
      </c>
      <c r="J11" s="43">
        <v>36.26</v>
      </c>
      <c r="K11" s="44">
        <v>120</v>
      </c>
      <c r="L11" s="43">
        <v>1.84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545</v>
      </c>
      <c r="G13" s="19">
        <f t="shared" ref="G13:J13" si="0">SUM(G6:G12)</f>
        <v>13.33</v>
      </c>
      <c r="H13" s="19">
        <f t="shared" si="0"/>
        <v>13.810000000000002</v>
      </c>
      <c r="I13" s="19">
        <f t="shared" si="0"/>
        <v>101.3</v>
      </c>
      <c r="J13" s="19">
        <f t="shared" si="0"/>
        <v>595.20000000000005</v>
      </c>
      <c r="K13" s="25"/>
      <c r="L13" s="19">
        <f t="shared" ref="L13" si="1">SUM(L6:L12)</f>
        <v>86.240000000000009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200</v>
      </c>
      <c r="G15" s="43">
        <v>6</v>
      </c>
      <c r="H15" s="43">
        <v>6.28</v>
      </c>
      <c r="I15" s="43">
        <v>7.12</v>
      </c>
      <c r="J15" s="43">
        <v>109.74</v>
      </c>
      <c r="K15" s="44">
        <v>30</v>
      </c>
      <c r="L15" s="43">
        <v>18.78</v>
      </c>
    </row>
    <row r="16" spans="1:12" ht="15" x14ac:dyDescent="0.25">
      <c r="A16" s="23"/>
      <c r="B16" s="15"/>
      <c r="C16" s="11"/>
      <c r="D16" s="7" t="s">
        <v>28</v>
      </c>
      <c r="E16" s="42" t="s">
        <v>97</v>
      </c>
      <c r="F16" s="43">
        <v>250</v>
      </c>
      <c r="G16" s="43">
        <v>26.9</v>
      </c>
      <c r="H16" s="43">
        <v>33.15</v>
      </c>
      <c r="I16" s="43">
        <v>40.4</v>
      </c>
      <c r="J16" s="43">
        <v>567</v>
      </c>
      <c r="K16" s="44">
        <v>504</v>
      </c>
      <c r="L16" s="43">
        <v>64.47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0.37</v>
      </c>
      <c r="H18" s="43">
        <v>0</v>
      </c>
      <c r="I18" s="43">
        <v>14.85</v>
      </c>
      <c r="J18" s="43">
        <v>59.48</v>
      </c>
      <c r="K18" s="44">
        <v>98</v>
      </c>
      <c r="L18" s="43">
        <v>4.42</v>
      </c>
    </row>
    <row r="19" spans="1:12" ht="15" x14ac:dyDescent="0.25">
      <c r="A19" s="23"/>
      <c r="B19" s="15"/>
      <c r="C19" s="11"/>
      <c r="D19" s="7" t="s">
        <v>31</v>
      </c>
      <c r="E19" s="42" t="s">
        <v>48</v>
      </c>
      <c r="F19" s="43">
        <v>20</v>
      </c>
      <c r="G19" s="43">
        <v>1.4</v>
      </c>
      <c r="H19" s="43">
        <v>0.14000000000000001</v>
      </c>
      <c r="I19" s="43">
        <v>8.8000000000000007</v>
      </c>
      <c r="J19" s="43">
        <v>48</v>
      </c>
      <c r="K19" s="44">
        <v>119</v>
      </c>
      <c r="L19" s="43">
        <v>1.52</v>
      </c>
    </row>
    <row r="20" spans="1:12" ht="15" x14ac:dyDescent="0.25">
      <c r="A20" s="23"/>
      <c r="B20" s="15"/>
      <c r="C20" s="11"/>
      <c r="D20" s="7" t="s">
        <v>32</v>
      </c>
      <c r="E20" s="42" t="s">
        <v>49</v>
      </c>
      <c r="F20" s="43">
        <v>20</v>
      </c>
      <c r="G20" s="43">
        <v>1.1399999999999999</v>
      </c>
      <c r="H20" s="43">
        <v>0.22</v>
      </c>
      <c r="I20" s="43">
        <v>7.44</v>
      </c>
      <c r="J20" s="43">
        <v>36.26</v>
      </c>
      <c r="K20" s="44">
        <v>120</v>
      </c>
      <c r="L20" s="43">
        <v>1.84</v>
      </c>
    </row>
    <row r="21" spans="1:12" ht="15" x14ac:dyDescent="0.25">
      <c r="A21" s="23"/>
      <c r="B21" s="15"/>
      <c r="C21" s="11"/>
      <c r="D21" s="6" t="s">
        <v>24</v>
      </c>
      <c r="E21" s="42" t="s">
        <v>67</v>
      </c>
      <c r="F21" s="43">
        <v>100</v>
      </c>
      <c r="G21" s="43">
        <v>0.8</v>
      </c>
      <c r="H21" s="43">
        <v>0.2</v>
      </c>
      <c r="I21" s="43">
        <v>7.5</v>
      </c>
      <c r="J21" s="43">
        <v>38</v>
      </c>
      <c r="K21" s="44">
        <v>137</v>
      </c>
      <c r="L21" s="43">
        <v>26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36.609999999999992</v>
      </c>
      <c r="H23" s="19">
        <f t="shared" si="2"/>
        <v>39.99</v>
      </c>
      <c r="I23" s="19">
        <f t="shared" si="2"/>
        <v>86.11</v>
      </c>
      <c r="J23" s="19">
        <f t="shared" si="2"/>
        <v>858.48</v>
      </c>
      <c r="K23" s="25"/>
      <c r="L23" s="19">
        <f t="shared" ref="L23" si="3">SUM(L14:L22)</f>
        <v>117.03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1335</v>
      </c>
      <c r="G24" s="32">
        <f t="shared" ref="G24:J24" si="4">G13+G23</f>
        <v>49.939999999999991</v>
      </c>
      <c r="H24" s="32">
        <f t="shared" si="4"/>
        <v>53.800000000000004</v>
      </c>
      <c r="I24" s="32">
        <f t="shared" si="4"/>
        <v>187.41</v>
      </c>
      <c r="J24" s="32">
        <f t="shared" si="4"/>
        <v>1453.68</v>
      </c>
      <c r="K24" s="32"/>
      <c r="L24" s="32">
        <f t="shared" ref="L24" si="5">L13+L23</f>
        <v>203.27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90</v>
      </c>
      <c r="G25" s="40">
        <v>2.41</v>
      </c>
      <c r="H25" s="40">
        <v>15.3</v>
      </c>
      <c r="I25" s="40">
        <v>0.54</v>
      </c>
      <c r="J25" s="40">
        <v>229.77</v>
      </c>
      <c r="K25" s="41">
        <v>81</v>
      </c>
      <c r="L25" s="40">
        <v>48.83</v>
      </c>
    </row>
    <row r="26" spans="1:12" ht="15" x14ac:dyDescent="0.25">
      <c r="A26" s="14"/>
      <c r="B26" s="15"/>
      <c r="C26" s="11"/>
      <c r="D26" s="6" t="s">
        <v>29</v>
      </c>
      <c r="E26" s="42" t="s">
        <v>51</v>
      </c>
      <c r="F26" s="43">
        <v>150</v>
      </c>
      <c r="G26" s="43">
        <v>4.3499999999999996</v>
      </c>
      <c r="H26" s="43">
        <v>3.9</v>
      </c>
      <c r="I26" s="43">
        <v>20.399999999999999</v>
      </c>
      <c r="J26" s="43">
        <v>134.25</v>
      </c>
      <c r="K26" s="44">
        <v>253</v>
      </c>
      <c r="L26" s="43">
        <v>6.68</v>
      </c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56</v>
      </c>
      <c r="F28" s="43">
        <v>45</v>
      </c>
      <c r="G28" s="43">
        <v>2.82</v>
      </c>
      <c r="H28" s="43">
        <v>0.34</v>
      </c>
      <c r="I28" s="43">
        <v>18.100000000000001</v>
      </c>
      <c r="J28" s="43">
        <v>93.32</v>
      </c>
      <c r="K28" s="44" t="s">
        <v>57</v>
      </c>
      <c r="L28" s="43">
        <v>3.82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98</v>
      </c>
      <c r="E30" s="42" t="s">
        <v>52</v>
      </c>
      <c r="F30" s="43">
        <v>17</v>
      </c>
      <c r="G30" s="43">
        <v>1.7</v>
      </c>
      <c r="H30" s="43">
        <v>4.42</v>
      </c>
      <c r="I30" s="43">
        <v>0.85</v>
      </c>
      <c r="J30" s="43">
        <v>19.98</v>
      </c>
      <c r="K30" s="44" t="s">
        <v>53</v>
      </c>
      <c r="L30" s="43">
        <v>15.8</v>
      </c>
    </row>
    <row r="31" spans="1:12" ht="15" x14ac:dyDescent="0.25">
      <c r="A31" s="14"/>
      <c r="B31" s="15"/>
      <c r="C31" s="11"/>
      <c r="D31" s="6" t="s">
        <v>30</v>
      </c>
      <c r="E31" s="42" t="s">
        <v>55</v>
      </c>
      <c r="F31" s="43">
        <v>200</v>
      </c>
      <c r="G31" s="43">
        <v>0</v>
      </c>
      <c r="H31" s="43">
        <v>0</v>
      </c>
      <c r="I31" s="43">
        <v>19.2</v>
      </c>
      <c r="J31" s="43">
        <v>76.8</v>
      </c>
      <c r="K31" s="44">
        <v>104</v>
      </c>
      <c r="L31" s="43">
        <v>10.88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502</v>
      </c>
      <c r="G32" s="19">
        <f t="shared" ref="G32" si="6">SUM(G25:G31)</f>
        <v>11.28</v>
      </c>
      <c r="H32" s="19">
        <f t="shared" ref="H32" si="7">SUM(H25:H31)</f>
        <v>23.96</v>
      </c>
      <c r="I32" s="19">
        <f t="shared" ref="I32" si="8">SUM(I25:I31)</f>
        <v>59.09</v>
      </c>
      <c r="J32" s="19">
        <f t="shared" ref="J32:L32" si="9">SUM(J25:J31)</f>
        <v>554.12</v>
      </c>
      <c r="K32" s="25"/>
      <c r="L32" s="19">
        <f t="shared" si="9"/>
        <v>86.009999999999991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58</v>
      </c>
      <c r="F33" s="43">
        <v>60</v>
      </c>
      <c r="G33" s="43">
        <v>1.2</v>
      </c>
      <c r="H33" s="43">
        <v>4.26</v>
      </c>
      <c r="I33" s="43">
        <v>6.18</v>
      </c>
      <c r="J33" s="43">
        <v>67.92</v>
      </c>
      <c r="K33" s="44">
        <v>13</v>
      </c>
      <c r="L33" s="43">
        <v>6.91</v>
      </c>
    </row>
    <row r="34" spans="1:12" ht="15" x14ac:dyDescent="0.25">
      <c r="A34" s="14"/>
      <c r="B34" s="15"/>
      <c r="C34" s="11"/>
      <c r="D34" s="7" t="s">
        <v>27</v>
      </c>
      <c r="E34" s="42" t="s">
        <v>59</v>
      </c>
      <c r="F34" s="43">
        <v>200</v>
      </c>
      <c r="G34" s="43">
        <v>5</v>
      </c>
      <c r="H34" s="43">
        <v>8.6</v>
      </c>
      <c r="I34" s="43">
        <v>12.6</v>
      </c>
      <c r="J34" s="43">
        <v>147.80000000000001</v>
      </c>
      <c r="K34" s="44">
        <v>36</v>
      </c>
      <c r="L34" s="43">
        <v>21.66</v>
      </c>
    </row>
    <row r="35" spans="1:12" ht="15" x14ac:dyDescent="0.25">
      <c r="A35" s="14"/>
      <c r="B35" s="15"/>
      <c r="C35" s="11"/>
      <c r="D35" s="7" t="s">
        <v>28</v>
      </c>
      <c r="E35" s="42" t="s">
        <v>60</v>
      </c>
      <c r="F35" s="43">
        <v>90</v>
      </c>
      <c r="G35" s="43">
        <v>16.690000000000001</v>
      </c>
      <c r="H35" s="43">
        <v>13.86</v>
      </c>
      <c r="I35" s="43">
        <v>10.69</v>
      </c>
      <c r="J35" s="43">
        <v>234.91</v>
      </c>
      <c r="K35" s="44">
        <v>84</v>
      </c>
      <c r="L35" s="43">
        <v>41.35</v>
      </c>
    </row>
    <row r="36" spans="1:12" ht="15" x14ac:dyDescent="0.25">
      <c r="A36" s="14"/>
      <c r="B36" s="15"/>
      <c r="C36" s="11"/>
      <c r="D36" s="7" t="s">
        <v>29</v>
      </c>
      <c r="E36" s="42" t="s">
        <v>61</v>
      </c>
      <c r="F36" s="43">
        <v>150</v>
      </c>
      <c r="G36" s="43">
        <v>3.3</v>
      </c>
      <c r="H36" s="43">
        <v>3.9</v>
      </c>
      <c r="I36" s="43">
        <v>25.69</v>
      </c>
      <c r="J36" s="43">
        <v>151.35</v>
      </c>
      <c r="K36" s="44">
        <v>51</v>
      </c>
      <c r="L36" s="43">
        <v>14.54</v>
      </c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48</v>
      </c>
      <c r="F38" s="43">
        <v>30</v>
      </c>
      <c r="G38" s="43">
        <v>2.13</v>
      </c>
      <c r="H38" s="43">
        <v>0.21</v>
      </c>
      <c r="I38" s="43">
        <v>13.26</v>
      </c>
      <c r="J38" s="43">
        <v>72</v>
      </c>
      <c r="K38" s="44">
        <v>119</v>
      </c>
      <c r="L38" s="43">
        <v>2.2799999999999998</v>
      </c>
    </row>
    <row r="39" spans="1:12" ht="15" x14ac:dyDescent="0.25">
      <c r="A39" s="14"/>
      <c r="B39" s="15"/>
      <c r="C39" s="11"/>
      <c r="D39" s="7" t="s">
        <v>32</v>
      </c>
      <c r="E39" s="42" t="s">
        <v>49</v>
      </c>
      <c r="F39" s="43">
        <v>20</v>
      </c>
      <c r="G39" s="43">
        <v>1.1399999999999999</v>
      </c>
      <c r="H39" s="43">
        <v>0.22</v>
      </c>
      <c r="I39" s="43">
        <v>7.44</v>
      </c>
      <c r="J39" s="43">
        <v>36.26</v>
      </c>
      <c r="K39" s="44">
        <v>120</v>
      </c>
      <c r="L39" s="43">
        <v>1.84</v>
      </c>
    </row>
    <row r="40" spans="1:12" ht="15" x14ac:dyDescent="0.25">
      <c r="A40" s="14"/>
      <c r="B40" s="15"/>
      <c r="C40" s="11"/>
      <c r="D40" s="6" t="s">
        <v>30</v>
      </c>
      <c r="E40" s="42" t="s">
        <v>55</v>
      </c>
      <c r="F40" s="43">
        <v>200</v>
      </c>
      <c r="G40" s="43">
        <v>0</v>
      </c>
      <c r="H40" s="43">
        <v>0</v>
      </c>
      <c r="I40" s="43">
        <v>19.2</v>
      </c>
      <c r="J40" s="43">
        <v>76.8</v>
      </c>
      <c r="K40" s="44">
        <v>104</v>
      </c>
      <c r="L40" s="43">
        <v>10.88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29.46</v>
      </c>
      <c r="H42" s="19">
        <f t="shared" ref="H42" si="11">SUM(H33:H41)</f>
        <v>31.049999999999997</v>
      </c>
      <c r="I42" s="19">
        <f t="shared" ref="I42" si="12">SUM(I33:I41)</f>
        <v>95.06</v>
      </c>
      <c r="J42" s="19">
        <f t="shared" ref="J42:L42" si="13">SUM(J33:J41)</f>
        <v>787.04</v>
      </c>
      <c r="K42" s="25"/>
      <c r="L42" s="19">
        <f t="shared" si="13"/>
        <v>99.460000000000008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1252</v>
      </c>
      <c r="G43" s="32">
        <f t="shared" ref="G43" si="14">G32+G42</f>
        <v>40.74</v>
      </c>
      <c r="H43" s="32">
        <f t="shared" ref="H43" si="15">H32+H42</f>
        <v>55.01</v>
      </c>
      <c r="I43" s="32">
        <f t="shared" ref="I43" si="16">I32+I42</f>
        <v>154.15</v>
      </c>
      <c r="J43" s="32">
        <f t="shared" ref="J43:L43" si="17">J32+J42</f>
        <v>1341.1599999999999</v>
      </c>
      <c r="K43" s="32"/>
      <c r="L43" s="32">
        <f t="shared" si="17"/>
        <v>185.47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99</v>
      </c>
      <c r="F44" s="40">
        <v>90</v>
      </c>
      <c r="G44" s="40">
        <v>17.239999999999998</v>
      </c>
      <c r="H44" s="40">
        <v>14.97</v>
      </c>
      <c r="I44" s="40">
        <v>7.9</v>
      </c>
      <c r="J44" s="40">
        <v>235.78</v>
      </c>
      <c r="K44" s="41">
        <v>152</v>
      </c>
      <c r="L44" s="40">
        <v>40.35</v>
      </c>
    </row>
    <row r="45" spans="1:12" ht="15" x14ac:dyDescent="0.25">
      <c r="A45" s="23"/>
      <c r="B45" s="15"/>
      <c r="C45" s="11"/>
      <c r="D45" s="6" t="s">
        <v>28</v>
      </c>
      <c r="E45" s="42" t="s">
        <v>100</v>
      </c>
      <c r="F45" s="43">
        <v>150</v>
      </c>
      <c r="G45" s="43">
        <v>3.3</v>
      </c>
      <c r="H45" s="43">
        <v>3.9</v>
      </c>
      <c r="I45" s="43">
        <v>25.69</v>
      </c>
      <c r="J45" s="43">
        <v>151.35</v>
      </c>
      <c r="K45" s="44">
        <v>51</v>
      </c>
      <c r="L45" s="43">
        <v>14.93</v>
      </c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56</v>
      </c>
      <c r="F47" s="43">
        <v>40</v>
      </c>
      <c r="G47" s="43">
        <v>2.54</v>
      </c>
      <c r="H47" s="43">
        <v>0.38</v>
      </c>
      <c r="I47" s="43">
        <v>16.239999999999998</v>
      </c>
      <c r="J47" s="43">
        <v>84.26</v>
      </c>
      <c r="K47" s="44" t="s">
        <v>57</v>
      </c>
      <c r="L47" s="43">
        <v>3.36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63</v>
      </c>
      <c r="F49" s="43">
        <v>60</v>
      </c>
      <c r="G49" s="43">
        <v>1.2</v>
      </c>
      <c r="H49" s="43">
        <v>5.4</v>
      </c>
      <c r="I49" s="43">
        <v>5.16</v>
      </c>
      <c r="J49" s="43">
        <v>73.2</v>
      </c>
      <c r="K49" s="44">
        <v>135</v>
      </c>
      <c r="L49" s="43">
        <v>14.98</v>
      </c>
    </row>
    <row r="50" spans="1:12" ht="15" x14ac:dyDescent="0.25">
      <c r="A50" s="23"/>
      <c r="B50" s="15"/>
      <c r="C50" s="11"/>
      <c r="D50" s="6" t="s">
        <v>30</v>
      </c>
      <c r="E50" s="42" t="s">
        <v>47</v>
      </c>
      <c r="F50" s="43">
        <v>200</v>
      </c>
      <c r="G50" s="43">
        <v>0.37</v>
      </c>
      <c r="H50" s="43">
        <v>0</v>
      </c>
      <c r="I50" s="43">
        <v>14.85</v>
      </c>
      <c r="J50" s="43">
        <v>59.48</v>
      </c>
      <c r="K50" s="44">
        <v>98</v>
      </c>
      <c r="L50" s="43">
        <v>3.9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24.65</v>
      </c>
      <c r="H51" s="19">
        <f t="shared" ref="H51" si="19">SUM(H44:H50)</f>
        <v>24.65</v>
      </c>
      <c r="I51" s="19">
        <f t="shared" ref="I51" si="20">SUM(I44:I50)</f>
        <v>69.839999999999989</v>
      </c>
      <c r="J51" s="19">
        <f t="shared" ref="J51:L51" si="21">SUM(J44:J50)</f>
        <v>604.07000000000005</v>
      </c>
      <c r="K51" s="25"/>
      <c r="L51" s="19">
        <f t="shared" si="21"/>
        <v>77.52000000000001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64</v>
      </c>
      <c r="F52" s="43">
        <v>60</v>
      </c>
      <c r="G52" s="43">
        <v>1.86</v>
      </c>
      <c r="H52" s="43">
        <v>0.12</v>
      </c>
      <c r="I52" s="43">
        <v>4.26</v>
      </c>
      <c r="J52" s="43">
        <v>24.6</v>
      </c>
      <c r="K52" s="44">
        <v>172</v>
      </c>
      <c r="L52" s="43">
        <v>16.79</v>
      </c>
    </row>
    <row r="53" spans="1:12" ht="15" x14ac:dyDescent="0.25">
      <c r="A53" s="23"/>
      <c r="B53" s="15"/>
      <c r="C53" s="11"/>
      <c r="D53" s="7" t="s">
        <v>27</v>
      </c>
      <c r="E53" s="42" t="s">
        <v>73</v>
      </c>
      <c r="F53" s="43">
        <v>200</v>
      </c>
      <c r="G53" s="43">
        <v>6</v>
      </c>
      <c r="H53" s="43">
        <v>5.4</v>
      </c>
      <c r="I53" s="43">
        <v>10.8</v>
      </c>
      <c r="J53" s="43">
        <v>115.6</v>
      </c>
      <c r="K53" s="44">
        <v>37</v>
      </c>
      <c r="L53" s="43">
        <v>16.84</v>
      </c>
    </row>
    <row r="54" spans="1:12" ht="15" x14ac:dyDescent="0.25">
      <c r="A54" s="23"/>
      <c r="B54" s="15"/>
      <c r="C54" s="11"/>
      <c r="D54" s="7" t="s">
        <v>28</v>
      </c>
      <c r="E54" s="42" t="s">
        <v>101</v>
      </c>
      <c r="F54" s="43">
        <v>90</v>
      </c>
      <c r="G54" s="43">
        <v>13.94</v>
      </c>
      <c r="H54" s="43">
        <v>16.18</v>
      </c>
      <c r="I54" s="43">
        <v>5.21</v>
      </c>
      <c r="J54" s="43">
        <v>224.21</v>
      </c>
      <c r="K54" s="44">
        <v>295</v>
      </c>
      <c r="L54" s="43">
        <v>39.74</v>
      </c>
    </row>
    <row r="55" spans="1:12" ht="15" x14ac:dyDescent="0.25">
      <c r="A55" s="23"/>
      <c r="B55" s="15"/>
      <c r="C55" s="11"/>
      <c r="D55" s="7" t="s">
        <v>29</v>
      </c>
      <c r="E55" s="42" t="s">
        <v>65</v>
      </c>
      <c r="F55" s="43">
        <v>150</v>
      </c>
      <c r="G55" s="43">
        <v>6.45</v>
      </c>
      <c r="H55" s="43">
        <v>4.05</v>
      </c>
      <c r="I55" s="43">
        <v>40.200000000000003</v>
      </c>
      <c r="J55" s="43">
        <v>223.65</v>
      </c>
      <c r="K55" s="44">
        <v>65</v>
      </c>
      <c r="L55" s="43">
        <v>9.0399999999999991</v>
      </c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48</v>
      </c>
      <c r="F57" s="43">
        <v>30</v>
      </c>
      <c r="G57" s="43">
        <v>2.13</v>
      </c>
      <c r="H57" s="43">
        <v>0.21</v>
      </c>
      <c r="I57" s="43">
        <v>13.26</v>
      </c>
      <c r="J57" s="43">
        <v>72</v>
      </c>
      <c r="K57" s="44">
        <v>119</v>
      </c>
      <c r="L57" s="43">
        <v>2.2799999999999998</v>
      </c>
    </row>
    <row r="58" spans="1:12" ht="15" x14ac:dyDescent="0.25">
      <c r="A58" s="23"/>
      <c r="B58" s="15"/>
      <c r="C58" s="11"/>
      <c r="D58" s="7" t="s">
        <v>32</v>
      </c>
      <c r="E58" s="42" t="s">
        <v>49</v>
      </c>
      <c r="F58" s="43">
        <v>20</v>
      </c>
      <c r="G58" s="43">
        <v>1.1399999999999999</v>
      </c>
      <c r="H58" s="43">
        <v>0.22</v>
      </c>
      <c r="I58" s="43">
        <v>7.44</v>
      </c>
      <c r="J58" s="43">
        <v>36.26</v>
      </c>
      <c r="K58" s="44">
        <v>120</v>
      </c>
      <c r="L58" s="43">
        <v>1.84</v>
      </c>
    </row>
    <row r="59" spans="1:12" ht="15" x14ac:dyDescent="0.25">
      <c r="A59" s="23"/>
      <c r="B59" s="15"/>
      <c r="C59" s="11"/>
      <c r="D59" s="6" t="s">
        <v>22</v>
      </c>
      <c r="E59" s="42" t="s">
        <v>44</v>
      </c>
      <c r="F59" s="43">
        <v>200</v>
      </c>
      <c r="G59" s="43">
        <v>0.2</v>
      </c>
      <c r="H59" s="43">
        <v>0</v>
      </c>
      <c r="I59" s="43">
        <v>11</v>
      </c>
      <c r="J59" s="43">
        <v>44.8</v>
      </c>
      <c r="K59" s="44">
        <v>114</v>
      </c>
      <c r="L59" s="43">
        <v>1.57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31.72</v>
      </c>
      <c r="H61" s="19">
        <f t="shared" ref="H61" si="23">SUM(H52:H60)</f>
        <v>26.18</v>
      </c>
      <c r="I61" s="19">
        <f t="shared" ref="I61" si="24">SUM(I52:I60)</f>
        <v>92.17</v>
      </c>
      <c r="J61" s="19">
        <f t="shared" ref="J61:L61" si="25">SUM(J52:J60)</f>
        <v>741.11999999999989</v>
      </c>
      <c r="K61" s="25"/>
      <c r="L61" s="19">
        <f t="shared" si="25"/>
        <v>88.1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1290</v>
      </c>
      <c r="G62" s="32">
        <f t="shared" ref="G62" si="26">G51+G61</f>
        <v>56.37</v>
      </c>
      <c r="H62" s="32">
        <f t="shared" ref="H62" si="27">H51+H61</f>
        <v>50.83</v>
      </c>
      <c r="I62" s="32">
        <f t="shared" ref="I62" si="28">I51+I61</f>
        <v>162.01</v>
      </c>
      <c r="J62" s="32">
        <f t="shared" ref="J62:L62" si="29">J51+J61</f>
        <v>1345.19</v>
      </c>
      <c r="K62" s="32"/>
      <c r="L62" s="32">
        <f t="shared" si="29"/>
        <v>165.62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102</v>
      </c>
      <c r="F63" s="40">
        <v>150</v>
      </c>
      <c r="G63" s="40">
        <v>23.43</v>
      </c>
      <c r="H63" s="40">
        <v>11.52</v>
      </c>
      <c r="I63" s="40">
        <v>34.29</v>
      </c>
      <c r="J63" s="40">
        <v>337.45</v>
      </c>
      <c r="K63" s="41">
        <v>145</v>
      </c>
      <c r="L63" s="40">
        <v>52.92</v>
      </c>
    </row>
    <row r="64" spans="1:12" ht="15" x14ac:dyDescent="0.25">
      <c r="A64" s="23"/>
      <c r="B64" s="15"/>
      <c r="C64" s="11"/>
      <c r="D64" s="6" t="s">
        <v>26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66</v>
      </c>
      <c r="F65" s="43">
        <v>200</v>
      </c>
      <c r="G65" s="43">
        <v>0.2</v>
      </c>
      <c r="H65" s="43">
        <v>0</v>
      </c>
      <c r="I65" s="43">
        <v>11</v>
      </c>
      <c r="J65" s="43">
        <v>45.6</v>
      </c>
      <c r="K65" s="44">
        <v>113</v>
      </c>
      <c r="L65" s="43">
        <v>3.33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30</v>
      </c>
      <c r="G66" s="43">
        <v>2.16</v>
      </c>
      <c r="H66" s="43">
        <v>0.81</v>
      </c>
      <c r="I66" s="43">
        <v>14.73</v>
      </c>
      <c r="J66" s="43">
        <v>75.66</v>
      </c>
      <c r="K66" s="44">
        <v>121</v>
      </c>
      <c r="L66" s="43">
        <v>4.01</v>
      </c>
    </row>
    <row r="67" spans="1:12" ht="15" x14ac:dyDescent="0.25">
      <c r="A67" s="23"/>
      <c r="B67" s="15"/>
      <c r="C67" s="11"/>
      <c r="D67" s="7" t="s">
        <v>24</v>
      </c>
      <c r="E67" s="42" t="s">
        <v>67</v>
      </c>
      <c r="F67" s="43">
        <v>100</v>
      </c>
      <c r="G67" s="43">
        <v>0.8</v>
      </c>
      <c r="H67" s="43">
        <v>0.2</v>
      </c>
      <c r="I67" s="43">
        <v>7.5</v>
      </c>
      <c r="J67" s="43">
        <v>38</v>
      </c>
      <c r="K67" s="44">
        <v>137</v>
      </c>
      <c r="L67" s="43">
        <v>26</v>
      </c>
    </row>
    <row r="68" spans="1:12" ht="15" x14ac:dyDescent="0.25">
      <c r="A68" s="23"/>
      <c r="B68" s="15"/>
      <c r="C68" s="11"/>
      <c r="D68" s="6" t="s">
        <v>103</v>
      </c>
      <c r="E68" s="42" t="s">
        <v>49</v>
      </c>
      <c r="F68" s="43">
        <v>20</v>
      </c>
      <c r="G68" s="43">
        <v>1.1399999999999999</v>
      </c>
      <c r="H68" s="43">
        <v>0.22</v>
      </c>
      <c r="I68" s="43">
        <v>7.44</v>
      </c>
      <c r="J68" s="43">
        <v>36.26</v>
      </c>
      <c r="K68" s="44">
        <v>120</v>
      </c>
      <c r="L68" s="44">
        <v>1.84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27.73</v>
      </c>
      <c r="H70" s="19">
        <f t="shared" ref="H70" si="31">SUM(H63:H69)</f>
        <v>12.75</v>
      </c>
      <c r="I70" s="19">
        <f t="shared" ref="I70" si="32">SUM(I63:I69)</f>
        <v>74.959999999999994</v>
      </c>
      <c r="J70" s="19">
        <f t="shared" ref="J70:L70" si="33">SUM(J63:J69)</f>
        <v>532.97</v>
      </c>
      <c r="K70" s="25"/>
      <c r="L70" s="19">
        <f t="shared" si="33"/>
        <v>88.1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68</v>
      </c>
      <c r="F72" s="43">
        <v>200</v>
      </c>
      <c r="G72" s="43">
        <v>6.2</v>
      </c>
      <c r="H72" s="43">
        <v>6.2</v>
      </c>
      <c r="I72" s="43">
        <v>11</v>
      </c>
      <c r="J72" s="43">
        <v>125.8</v>
      </c>
      <c r="K72" s="44">
        <v>138</v>
      </c>
      <c r="L72" s="43">
        <v>18.95</v>
      </c>
    </row>
    <row r="73" spans="1:12" ht="15" x14ac:dyDescent="0.25">
      <c r="A73" s="23"/>
      <c r="B73" s="15"/>
      <c r="C73" s="11"/>
      <c r="D73" s="7" t="s">
        <v>28</v>
      </c>
      <c r="E73" s="42" t="s">
        <v>95</v>
      </c>
      <c r="F73" s="43">
        <v>90</v>
      </c>
      <c r="G73" s="43">
        <v>18.13</v>
      </c>
      <c r="H73" s="43">
        <v>17.03</v>
      </c>
      <c r="I73" s="43">
        <v>3.69</v>
      </c>
      <c r="J73" s="43">
        <v>240.96</v>
      </c>
      <c r="K73" s="44">
        <v>89</v>
      </c>
      <c r="L73" s="43">
        <v>43.87</v>
      </c>
    </row>
    <row r="74" spans="1:12" ht="15" x14ac:dyDescent="0.25">
      <c r="A74" s="23"/>
      <c r="B74" s="15"/>
      <c r="C74" s="11"/>
      <c r="D74" s="7" t="s">
        <v>29</v>
      </c>
      <c r="E74" s="42" t="s">
        <v>69</v>
      </c>
      <c r="F74" s="43">
        <v>150</v>
      </c>
      <c r="G74" s="43">
        <v>7.2</v>
      </c>
      <c r="H74" s="43">
        <v>5.0999999999999996</v>
      </c>
      <c r="I74" s="43">
        <v>33.9</v>
      </c>
      <c r="J74" s="43">
        <v>210.3</v>
      </c>
      <c r="K74" s="44">
        <v>54</v>
      </c>
      <c r="L74" s="43">
        <v>8.43</v>
      </c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48</v>
      </c>
      <c r="F76" s="43">
        <v>20</v>
      </c>
      <c r="G76" s="43">
        <v>1.4</v>
      </c>
      <c r="H76" s="43">
        <v>0.14000000000000001</v>
      </c>
      <c r="I76" s="43">
        <v>8.8000000000000007</v>
      </c>
      <c r="J76" s="43">
        <v>48</v>
      </c>
      <c r="K76" s="44">
        <v>119</v>
      </c>
      <c r="L76" s="43">
        <v>1.52</v>
      </c>
    </row>
    <row r="77" spans="1:12" ht="15" x14ac:dyDescent="0.25">
      <c r="A77" s="23"/>
      <c r="B77" s="15"/>
      <c r="C77" s="11"/>
      <c r="D77" s="7" t="s">
        <v>32</v>
      </c>
      <c r="E77" s="42" t="s">
        <v>49</v>
      </c>
      <c r="F77" s="43">
        <v>20</v>
      </c>
      <c r="G77" s="43">
        <v>1.1399999999999999</v>
      </c>
      <c r="H77" s="43">
        <v>0.22</v>
      </c>
      <c r="I77" s="43">
        <v>7.44</v>
      </c>
      <c r="J77" s="43">
        <v>36.26</v>
      </c>
      <c r="K77" s="44">
        <v>120</v>
      </c>
      <c r="L77" s="43">
        <v>1.84</v>
      </c>
    </row>
    <row r="78" spans="1:12" ht="15" x14ac:dyDescent="0.25">
      <c r="A78" s="23"/>
      <c r="B78" s="15"/>
      <c r="C78" s="11"/>
      <c r="D78" s="6" t="s">
        <v>30</v>
      </c>
      <c r="E78" s="42" t="s">
        <v>70</v>
      </c>
      <c r="F78" s="43">
        <v>200</v>
      </c>
      <c r="G78" s="43">
        <v>0.8</v>
      </c>
      <c r="H78" s="43">
        <v>0.2</v>
      </c>
      <c r="I78" s="43">
        <v>23.2</v>
      </c>
      <c r="J78" s="43">
        <v>94.4</v>
      </c>
      <c r="K78" s="44">
        <v>107</v>
      </c>
      <c r="L78" s="43">
        <v>13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680</v>
      </c>
      <c r="G80" s="19">
        <f t="shared" ref="G80" si="34">SUM(G71:G79)</f>
        <v>34.869999999999997</v>
      </c>
      <c r="H80" s="19">
        <f t="shared" ref="H80" si="35">SUM(H71:H79)</f>
        <v>28.889999999999997</v>
      </c>
      <c r="I80" s="19">
        <f t="shared" ref="I80" si="36">SUM(I71:I79)</f>
        <v>88.03</v>
      </c>
      <c r="J80" s="19">
        <f t="shared" ref="J80:L80" si="37">SUM(J71:J79)</f>
        <v>755.71999999999991</v>
      </c>
      <c r="K80" s="25"/>
      <c r="L80" s="19">
        <f t="shared" si="37"/>
        <v>87.61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1180</v>
      </c>
      <c r="G81" s="32">
        <f t="shared" ref="G81" si="38">G70+G80</f>
        <v>62.599999999999994</v>
      </c>
      <c r="H81" s="32">
        <f t="shared" ref="H81" si="39">H70+H80</f>
        <v>41.64</v>
      </c>
      <c r="I81" s="32">
        <f t="shared" ref="I81" si="40">I70+I80</f>
        <v>162.99</v>
      </c>
      <c r="J81" s="32">
        <f t="shared" ref="J81:L81" si="41">J70+J80</f>
        <v>1288.69</v>
      </c>
      <c r="K81" s="32"/>
      <c r="L81" s="32">
        <f t="shared" si="41"/>
        <v>175.70999999999998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90</v>
      </c>
      <c r="G82" s="40">
        <v>14.85</v>
      </c>
      <c r="H82" s="40">
        <v>13.32</v>
      </c>
      <c r="I82" s="40">
        <v>5.94</v>
      </c>
      <c r="J82" s="40">
        <v>202.68</v>
      </c>
      <c r="K82" s="41">
        <v>78</v>
      </c>
      <c r="L82" s="40">
        <v>44.1</v>
      </c>
    </row>
    <row r="83" spans="1:12" ht="15" x14ac:dyDescent="0.25">
      <c r="A83" s="23"/>
      <c r="B83" s="15"/>
      <c r="C83" s="11"/>
      <c r="D83" s="6" t="s">
        <v>29</v>
      </c>
      <c r="E83" s="42" t="s">
        <v>65</v>
      </c>
      <c r="F83" s="43">
        <v>150</v>
      </c>
      <c r="G83" s="43">
        <v>6.45</v>
      </c>
      <c r="H83" s="43">
        <v>4.05</v>
      </c>
      <c r="I83" s="43">
        <v>40.200000000000003</v>
      </c>
      <c r="J83" s="43">
        <v>223.65</v>
      </c>
      <c r="K83" s="44">
        <v>65</v>
      </c>
      <c r="L83" s="43">
        <v>9.0399999999999991</v>
      </c>
    </row>
    <row r="84" spans="1:12" ht="15" x14ac:dyDescent="0.25">
      <c r="A84" s="23"/>
      <c r="B84" s="15"/>
      <c r="C84" s="11"/>
      <c r="D84" s="7" t="s">
        <v>22</v>
      </c>
      <c r="E84" s="42" t="s">
        <v>71</v>
      </c>
      <c r="F84" s="43">
        <v>200</v>
      </c>
      <c r="G84" s="43">
        <v>0.4</v>
      </c>
      <c r="H84" s="43">
        <v>0.6</v>
      </c>
      <c r="I84" s="43">
        <v>17.8</v>
      </c>
      <c r="J84" s="43">
        <v>78.599999999999994</v>
      </c>
      <c r="K84" s="44">
        <v>160</v>
      </c>
      <c r="L84" s="43">
        <v>19.46</v>
      </c>
    </row>
    <row r="85" spans="1:12" ht="15" x14ac:dyDescent="0.25">
      <c r="A85" s="23"/>
      <c r="B85" s="15"/>
      <c r="C85" s="11"/>
      <c r="D85" s="7" t="s">
        <v>23</v>
      </c>
      <c r="E85" s="42" t="s">
        <v>56</v>
      </c>
      <c r="F85" s="43">
        <v>40</v>
      </c>
      <c r="G85" s="43">
        <v>2.54</v>
      </c>
      <c r="H85" s="43">
        <v>0.38</v>
      </c>
      <c r="I85" s="43">
        <v>16.239999999999998</v>
      </c>
      <c r="J85" s="43">
        <v>84.26</v>
      </c>
      <c r="K85" s="44" t="s">
        <v>57</v>
      </c>
      <c r="L85" s="43">
        <v>3.36</v>
      </c>
    </row>
    <row r="86" spans="1:12" ht="15" x14ac:dyDescent="0.25">
      <c r="A86" s="23"/>
      <c r="B86" s="15"/>
      <c r="C86" s="11"/>
      <c r="D86" s="7" t="s">
        <v>24</v>
      </c>
      <c r="E86" s="42" t="s">
        <v>78</v>
      </c>
      <c r="F86" s="43">
        <v>100</v>
      </c>
      <c r="G86" s="43">
        <v>0</v>
      </c>
      <c r="H86" s="43">
        <v>0</v>
      </c>
      <c r="I86" s="43">
        <v>37.5</v>
      </c>
      <c r="J86" s="43">
        <v>150</v>
      </c>
      <c r="K86" s="44" t="s">
        <v>53</v>
      </c>
      <c r="L86" s="43">
        <v>65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24.24</v>
      </c>
      <c r="H89" s="19">
        <f t="shared" ref="H89" si="43">SUM(H82:H88)</f>
        <v>18.350000000000001</v>
      </c>
      <c r="I89" s="19">
        <f t="shared" ref="I89" si="44">SUM(I82:I88)</f>
        <v>117.67999999999999</v>
      </c>
      <c r="J89" s="19">
        <f t="shared" ref="J89:L89" si="45">SUM(J82:J88)</f>
        <v>739.19</v>
      </c>
      <c r="K89" s="25"/>
      <c r="L89" s="19">
        <f t="shared" si="45"/>
        <v>140.95999999999998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88</v>
      </c>
      <c r="F91" s="43">
        <v>200</v>
      </c>
      <c r="G91" s="43">
        <v>5.88</v>
      </c>
      <c r="H91" s="43">
        <v>8.82</v>
      </c>
      <c r="I91" s="43">
        <v>9.6</v>
      </c>
      <c r="J91" s="43">
        <v>142.19999999999999</v>
      </c>
      <c r="K91" s="44">
        <v>32</v>
      </c>
      <c r="L91" s="43">
        <v>20.37</v>
      </c>
    </row>
    <row r="92" spans="1:12" ht="15" x14ac:dyDescent="0.25">
      <c r="A92" s="23"/>
      <c r="B92" s="15"/>
      <c r="C92" s="11"/>
      <c r="D92" s="7" t="s">
        <v>28</v>
      </c>
      <c r="E92" s="42" t="s">
        <v>104</v>
      </c>
      <c r="F92" s="43">
        <v>90</v>
      </c>
      <c r="G92" s="43">
        <v>18.61</v>
      </c>
      <c r="H92" s="43">
        <v>5.33</v>
      </c>
      <c r="I92" s="43">
        <v>2.89</v>
      </c>
      <c r="J92" s="43">
        <v>133.04</v>
      </c>
      <c r="K92" s="44">
        <v>182</v>
      </c>
      <c r="L92" s="43">
        <v>65.760000000000005</v>
      </c>
    </row>
    <row r="93" spans="1:12" ht="15" x14ac:dyDescent="0.25">
      <c r="A93" s="23"/>
      <c r="B93" s="15"/>
      <c r="C93" s="11"/>
      <c r="D93" s="7" t="s">
        <v>29</v>
      </c>
      <c r="E93" s="42" t="s">
        <v>75</v>
      </c>
      <c r="F93" s="43">
        <v>150</v>
      </c>
      <c r="G93" s="43">
        <v>3.3</v>
      </c>
      <c r="H93" s="43">
        <v>4.95</v>
      </c>
      <c r="I93" s="43">
        <v>32.25</v>
      </c>
      <c r="J93" s="43">
        <v>186.45</v>
      </c>
      <c r="K93" s="44">
        <v>53</v>
      </c>
      <c r="L93" s="43">
        <v>12.52</v>
      </c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48</v>
      </c>
      <c r="F95" s="43">
        <v>45</v>
      </c>
      <c r="G95" s="43">
        <v>3.19</v>
      </c>
      <c r="H95" s="43">
        <v>0.31</v>
      </c>
      <c r="I95" s="43">
        <v>19.89</v>
      </c>
      <c r="J95" s="43">
        <v>108</v>
      </c>
      <c r="K95" s="44">
        <v>119</v>
      </c>
      <c r="L95" s="43">
        <v>3.4</v>
      </c>
    </row>
    <row r="96" spans="1:12" ht="15" x14ac:dyDescent="0.25">
      <c r="A96" s="23"/>
      <c r="B96" s="15"/>
      <c r="C96" s="11"/>
      <c r="D96" s="7" t="s">
        <v>32</v>
      </c>
      <c r="E96" s="42" t="s">
        <v>49</v>
      </c>
      <c r="F96" s="43">
        <v>40</v>
      </c>
      <c r="G96" s="43">
        <v>2.64</v>
      </c>
      <c r="H96" s="43">
        <v>0.48</v>
      </c>
      <c r="I96" s="43">
        <v>16.079999999999998</v>
      </c>
      <c r="J96" s="43">
        <v>79.2</v>
      </c>
      <c r="K96" s="44">
        <v>120</v>
      </c>
      <c r="L96" s="43">
        <v>3.7</v>
      </c>
    </row>
    <row r="97" spans="1:12" ht="15" x14ac:dyDescent="0.25">
      <c r="A97" s="23"/>
      <c r="B97" s="15"/>
      <c r="C97" s="11"/>
      <c r="D97" s="6" t="s">
        <v>30</v>
      </c>
      <c r="E97" s="42" t="s">
        <v>105</v>
      </c>
      <c r="F97" s="43">
        <v>200</v>
      </c>
      <c r="G97" s="43">
        <v>0.26</v>
      </c>
      <c r="H97" s="43">
        <v>0</v>
      </c>
      <c r="I97" s="43">
        <v>15.46</v>
      </c>
      <c r="J97" s="43">
        <v>62</v>
      </c>
      <c r="K97" s="44">
        <v>216</v>
      </c>
      <c r="L97" s="43">
        <v>9.65</v>
      </c>
    </row>
    <row r="98" spans="1:12" ht="15" x14ac:dyDescent="0.25">
      <c r="A98" s="23"/>
      <c r="B98" s="15"/>
      <c r="C98" s="11"/>
      <c r="D98" s="6" t="s">
        <v>24</v>
      </c>
      <c r="E98" s="42" t="s">
        <v>67</v>
      </c>
      <c r="F98" s="43">
        <v>100</v>
      </c>
      <c r="G98" s="43">
        <v>0.8</v>
      </c>
      <c r="H98" s="43">
        <v>0.2</v>
      </c>
      <c r="I98" s="43">
        <v>7.5</v>
      </c>
      <c r="J98" s="43">
        <v>38</v>
      </c>
      <c r="K98" s="44">
        <v>137</v>
      </c>
      <c r="L98" s="43">
        <v>26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825</v>
      </c>
      <c r="G99" s="19">
        <f t="shared" ref="G99" si="46">SUM(G90:G98)</f>
        <v>34.679999999999993</v>
      </c>
      <c r="H99" s="19">
        <f t="shared" ref="H99" si="47">SUM(H90:H98)</f>
        <v>20.09</v>
      </c>
      <c r="I99" s="19">
        <f t="shared" ref="I99" si="48">SUM(I90:I98)</f>
        <v>103.66999999999999</v>
      </c>
      <c r="J99" s="19">
        <f t="shared" ref="J99:L99" si="49">SUM(J90:J98)</f>
        <v>748.8900000000001</v>
      </c>
      <c r="K99" s="25"/>
      <c r="L99" s="19">
        <f t="shared" si="49"/>
        <v>141.40000000000003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1405</v>
      </c>
      <c r="G100" s="32">
        <f t="shared" ref="G100" si="50">G89+G99</f>
        <v>58.919999999999987</v>
      </c>
      <c r="H100" s="32">
        <f t="shared" ref="H100" si="51">H89+H99</f>
        <v>38.44</v>
      </c>
      <c r="I100" s="32">
        <f t="shared" ref="I100" si="52">I89+I99</f>
        <v>221.34999999999997</v>
      </c>
      <c r="J100" s="32">
        <f t="shared" ref="J100:L100" si="53">J89+J99</f>
        <v>1488.0800000000002</v>
      </c>
      <c r="K100" s="32"/>
      <c r="L100" s="32">
        <f t="shared" si="53"/>
        <v>282.36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76</v>
      </c>
      <c r="F101" s="40">
        <v>205</v>
      </c>
      <c r="G101" s="40">
        <v>7.17</v>
      </c>
      <c r="H101" s="40">
        <v>7.38</v>
      </c>
      <c r="I101" s="40">
        <v>35.049999999999997</v>
      </c>
      <c r="J101" s="40">
        <v>234.72</v>
      </c>
      <c r="K101" s="41">
        <v>123</v>
      </c>
      <c r="L101" s="40">
        <v>18.45</v>
      </c>
    </row>
    <row r="102" spans="1:12" ht="15" x14ac:dyDescent="0.25">
      <c r="A102" s="23"/>
      <c r="B102" s="15"/>
      <c r="C102" s="11"/>
      <c r="D102" s="6" t="s">
        <v>26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0.2</v>
      </c>
      <c r="H103" s="43">
        <v>0</v>
      </c>
      <c r="I103" s="43">
        <v>11</v>
      </c>
      <c r="J103" s="43">
        <v>44.8</v>
      </c>
      <c r="K103" s="44">
        <v>114</v>
      </c>
      <c r="L103" s="43">
        <v>1.57</v>
      </c>
    </row>
    <row r="104" spans="1:12" ht="15" x14ac:dyDescent="0.25">
      <c r="A104" s="23"/>
      <c r="B104" s="15"/>
      <c r="C104" s="11"/>
      <c r="D104" s="7" t="s">
        <v>23</v>
      </c>
      <c r="E104" s="42" t="s">
        <v>106</v>
      </c>
      <c r="F104" s="43">
        <v>45</v>
      </c>
      <c r="G104" s="43">
        <v>2.94</v>
      </c>
      <c r="H104" s="43">
        <v>0.7</v>
      </c>
      <c r="I104" s="43">
        <v>19.72</v>
      </c>
      <c r="J104" s="43">
        <v>99.31</v>
      </c>
      <c r="K104" s="44" t="s">
        <v>107</v>
      </c>
      <c r="L104" s="43">
        <v>5.18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98</v>
      </c>
      <c r="E106" s="42" t="s">
        <v>108</v>
      </c>
      <c r="F106" s="43">
        <v>200</v>
      </c>
      <c r="G106" s="43">
        <v>5.4</v>
      </c>
      <c r="H106" s="43">
        <v>5</v>
      </c>
      <c r="I106" s="43">
        <v>20.6</v>
      </c>
      <c r="J106" s="43">
        <v>150</v>
      </c>
      <c r="K106" s="44" t="s">
        <v>53</v>
      </c>
      <c r="L106" s="43">
        <v>48.5</v>
      </c>
    </row>
    <row r="107" spans="1:12" ht="15" x14ac:dyDescent="0.25">
      <c r="A107" s="23"/>
      <c r="B107" s="15"/>
      <c r="C107" s="11"/>
      <c r="D107" s="6" t="s">
        <v>98</v>
      </c>
      <c r="E107" s="42" t="s">
        <v>77</v>
      </c>
      <c r="F107" s="43">
        <v>15</v>
      </c>
      <c r="G107" s="43">
        <v>3.48</v>
      </c>
      <c r="H107" s="43">
        <v>4.43</v>
      </c>
      <c r="I107" s="43">
        <v>0</v>
      </c>
      <c r="J107" s="43">
        <v>54.6</v>
      </c>
      <c r="K107" s="44">
        <v>1</v>
      </c>
      <c r="L107" s="43">
        <v>11.93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665</v>
      </c>
      <c r="G108" s="19">
        <f t="shared" ref="G108:J108" si="54">SUM(G101:G107)</f>
        <v>19.190000000000001</v>
      </c>
      <c r="H108" s="19">
        <f t="shared" si="54"/>
        <v>17.509999999999998</v>
      </c>
      <c r="I108" s="19">
        <f t="shared" si="54"/>
        <v>86.37</v>
      </c>
      <c r="J108" s="19">
        <f t="shared" si="54"/>
        <v>583.42999999999995</v>
      </c>
      <c r="K108" s="25"/>
      <c r="L108" s="19">
        <f t="shared" ref="L108" si="55">SUM(L101:L107)</f>
        <v>85.63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83</v>
      </c>
      <c r="F110" s="43">
        <v>200</v>
      </c>
      <c r="G110" s="43">
        <v>1.8</v>
      </c>
      <c r="H110" s="43">
        <v>5.4</v>
      </c>
      <c r="I110" s="43">
        <v>7.2</v>
      </c>
      <c r="J110" s="43">
        <v>84.8</v>
      </c>
      <c r="K110" s="44">
        <v>237</v>
      </c>
      <c r="L110" s="43">
        <v>7.71</v>
      </c>
    </row>
    <row r="111" spans="1:12" ht="15" x14ac:dyDescent="0.25">
      <c r="A111" s="23"/>
      <c r="B111" s="15"/>
      <c r="C111" s="11"/>
      <c r="D111" s="7" t="s">
        <v>28</v>
      </c>
      <c r="E111" s="42" t="s">
        <v>79</v>
      </c>
      <c r="F111" s="43">
        <v>90</v>
      </c>
      <c r="G111" s="43">
        <v>18.13</v>
      </c>
      <c r="H111" s="43">
        <v>17.05</v>
      </c>
      <c r="I111" s="43">
        <v>3.69</v>
      </c>
      <c r="J111" s="43">
        <v>240.96</v>
      </c>
      <c r="K111" s="44">
        <v>89</v>
      </c>
      <c r="L111" s="43">
        <v>45.11</v>
      </c>
    </row>
    <row r="112" spans="1:12" ht="15" x14ac:dyDescent="0.25">
      <c r="A112" s="23"/>
      <c r="B112" s="15"/>
      <c r="C112" s="11"/>
      <c r="D112" s="7" t="s">
        <v>29</v>
      </c>
      <c r="E112" s="42" t="s">
        <v>80</v>
      </c>
      <c r="F112" s="43">
        <v>150</v>
      </c>
      <c r="G112" s="43">
        <v>3.3</v>
      </c>
      <c r="H112" s="43">
        <v>4.95</v>
      </c>
      <c r="I112" s="43">
        <v>32.25</v>
      </c>
      <c r="J112" s="43">
        <v>186.45</v>
      </c>
      <c r="K112" s="44">
        <v>209</v>
      </c>
      <c r="L112" s="43">
        <v>13.27</v>
      </c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48</v>
      </c>
      <c r="F114" s="43">
        <v>30</v>
      </c>
      <c r="G114" s="43">
        <v>2.13</v>
      </c>
      <c r="H114" s="43">
        <v>0.21</v>
      </c>
      <c r="I114" s="43">
        <v>13.26</v>
      </c>
      <c r="J114" s="43">
        <v>72</v>
      </c>
      <c r="K114" s="44">
        <v>119</v>
      </c>
      <c r="L114" s="43">
        <v>2.2799999999999998</v>
      </c>
    </row>
    <row r="115" spans="1:12" ht="15" x14ac:dyDescent="0.25">
      <c r="A115" s="23"/>
      <c r="B115" s="15"/>
      <c r="C115" s="11"/>
      <c r="D115" s="7" t="s">
        <v>32</v>
      </c>
      <c r="E115" s="42" t="s">
        <v>49</v>
      </c>
      <c r="F115" s="43">
        <v>20</v>
      </c>
      <c r="G115" s="43">
        <v>1.1399999999999999</v>
      </c>
      <c r="H115" s="43">
        <v>0.22</v>
      </c>
      <c r="I115" s="43">
        <v>7.44</v>
      </c>
      <c r="J115" s="43">
        <v>36.26</v>
      </c>
      <c r="K115" s="44">
        <v>120</v>
      </c>
      <c r="L115" s="43">
        <v>1.84</v>
      </c>
    </row>
    <row r="116" spans="1:12" ht="15" x14ac:dyDescent="0.25">
      <c r="A116" s="23"/>
      <c r="B116" s="15"/>
      <c r="C116" s="11"/>
      <c r="D116" s="6" t="s">
        <v>30</v>
      </c>
      <c r="E116" s="42" t="s">
        <v>62</v>
      </c>
      <c r="F116" s="43">
        <v>200</v>
      </c>
      <c r="G116" s="43">
        <v>0.26</v>
      </c>
      <c r="H116" s="43">
        <v>0</v>
      </c>
      <c r="I116" s="43">
        <v>15.46</v>
      </c>
      <c r="J116" s="43">
        <v>62</v>
      </c>
      <c r="K116" s="44">
        <v>216</v>
      </c>
      <c r="L116" s="43">
        <v>9.65</v>
      </c>
    </row>
    <row r="117" spans="1:12" ht="15" x14ac:dyDescent="0.25">
      <c r="A117" s="23"/>
      <c r="B117" s="15"/>
      <c r="C117" s="11"/>
      <c r="D117" s="6" t="s">
        <v>24</v>
      </c>
      <c r="E117" s="42" t="s">
        <v>67</v>
      </c>
      <c r="F117" s="43">
        <v>100</v>
      </c>
      <c r="G117" s="43">
        <v>0.8</v>
      </c>
      <c r="H117" s="43">
        <v>0.2</v>
      </c>
      <c r="I117" s="43">
        <v>7.5</v>
      </c>
      <c r="J117" s="43">
        <v>38</v>
      </c>
      <c r="K117" s="44">
        <v>137</v>
      </c>
      <c r="L117" s="43">
        <v>26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27.560000000000002</v>
      </c>
      <c r="H118" s="19">
        <f t="shared" si="56"/>
        <v>28.03</v>
      </c>
      <c r="I118" s="19">
        <f t="shared" si="56"/>
        <v>86.8</v>
      </c>
      <c r="J118" s="19">
        <f t="shared" si="56"/>
        <v>720.47</v>
      </c>
      <c r="K118" s="25"/>
      <c r="L118" s="19">
        <f t="shared" ref="L118" si="57">SUM(L109:L117)</f>
        <v>105.86000000000001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1455</v>
      </c>
      <c r="G119" s="32">
        <f t="shared" ref="G119" si="58">G108+G118</f>
        <v>46.75</v>
      </c>
      <c r="H119" s="32">
        <f t="shared" ref="H119" si="59">H108+H118</f>
        <v>45.54</v>
      </c>
      <c r="I119" s="32">
        <f t="shared" ref="I119" si="60">I108+I118</f>
        <v>173.17000000000002</v>
      </c>
      <c r="J119" s="32">
        <f t="shared" ref="J119:L119" si="61">J108+J118</f>
        <v>1303.9000000000001</v>
      </c>
      <c r="K119" s="32"/>
      <c r="L119" s="32">
        <f t="shared" si="61"/>
        <v>191.49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81</v>
      </c>
      <c r="F120" s="40">
        <v>90</v>
      </c>
      <c r="G120" s="40">
        <v>24.03</v>
      </c>
      <c r="H120" s="40">
        <v>19.829999999999998</v>
      </c>
      <c r="I120" s="40">
        <v>1.61</v>
      </c>
      <c r="J120" s="40">
        <v>279.17</v>
      </c>
      <c r="K120" s="41">
        <v>270</v>
      </c>
      <c r="L120" s="40">
        <v>49.07</v>
      </c>
    </row>
    <row r="121" spans="1:12" ht="15" x14ac:dyDescent="0.25">
      <c r="A121" s="14"/>
      <c r="B121" s="15"/>
      <c r="C121" s="11"/>
      <c r="D121" s="6" t="s">
        <v>29</v>
      </c>
      <c r="E121" s="42" t="s">
        <v>75</v>
      </c>
      <c r="F121" s="43">
        <v>150</v>
      </c>
      <c r="G121" s="43">
        <v>3.3</v>
      </c>
      <c r="H121" s="43">
        <v>4.95</v>
      </c>
      <c r="I121" s="43">
        <v>32.25</v>
      </c>
      <c r="J121" s="43">
        <v>186.45</v>
      </c>
      <c r="K121" s="44">
        <v>53</v>
      </c>
      <c r="L121" s="43">
        <v>12.54</v>
      </c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56</v>
      </c>
      <c r="F123" s="43">
        <v>40</v>
      </c>
      <c r="G123" s="43">
        <v>2.54</v>
      </c>
      <c r="H123" s="43">
        <v>0.38</v>
      </c>
      <c r="I123" s="43">
        <v>16.239999999999998</v>
      </c>
      <c r="J123" s="43">
        <v>84.26</v>
      </c>
      <c r="K123" s="44" t="s">
        <v>57</v>
      </c>
      <c r="L123" s="43">
        <v>3.36</v>
      </c>
    </row>
    <row r="124" spans="1:12" ht="15" x14ac:dyDescent="0.25">
      <c r="A124" s="14"/>
      <c r="B124" s="15"/>
      <c r="C124" s="11"/>
      <c r="D124" s="7" t="s">
        <v>24</v>
      </c>
      <c r="E124" s="42" t="s">
        <v>45</v>
      </c>
      <c r="F124" s="43">
        <v>150</v>
      </c>
      <c r="G124" s="43">
        <v>0.6</v>
      </c>
      <c r="H124" s="43">
        <v>0</v>
      </c>
      <c r="I124" s="43">
        <v>16.95</v>
      </c>
      <c r="J124" s="43">
        <v>69</v>
      </c>
      <c r="K124" s="44">
        <v>24</v>
      </c>
      <c r="L124" s="43">
        <v>27.75</v>
      </c>
    </row>
    <row r="125" spans="1:12" ht="15" x14ac:dyDescent="0.25">
      <c r="A125" s="14"/>
      <c r="B125" s="15"/>
      <c r="C125" s="11"/>
      <c r="D125" s="6" t="s">
        <v>54</v>
      </c>
      <c r="E125" s="42" t="s">
        <v>82</v>
      </c>
      <c r="F125" s="43">
        <v>200</v>
      </c>
      <c r="G125" s="43">
        <v>0</v>
      </c>
      <c r="H125" s="43">
        <v>0</v>
      </c>
      <c r="I125" s="43">
        <v>20.2</v>
      </c>
      <c r="J125" s="43">
        <v>81.400000000000006</v>
      </c>
      <c r="K125" s="44">
        <v>95</v>
      </c>
      <c r="L125" s="43">
        <v>8.91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630</v>
      </c>
      <c r="G127" s="19">
        <f t="shared" ref="G127:J127" si="62">SUM(G120:G126)</f>
        <v>30.470000000000002</v>
      </c>
      <c r="H127" s="19">
        <f t="shared" si="62"/>
        <v>25.159999999999997</v>
      </c>
      <c r="I127" s="19">
        <f t="shared" si="62"/>
        <v>87.25</v>
      </c>
      <c r="J127" s="19">
        <f t="shared" si="62"/>
        <v>700.28</v>
      </c>
      <c r="K127" s="25"/>
      <c r="L127" s="19">
        <f t="shared" ref="L127" si="63">SUM(L120:L126)</f>
        <v>101.63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87</v>
      </c>
      <c r="F128" s="43">
        <v>60</v>
      </c>
      <c r="G128" s="43">
        <v>1.86</v>
      </c>
      <c r="H128" s="43">
        <v>0.12</v>
      </c>
      <c r="I128" s="43">
        <v>4.26</v>
      </c>
      <c r="J128" s="43">
        <v>24.6</v>
      </c>
      <c r="K128" s="44">
        <v>172</v>
      </c>
      <c r="L128" s="43">
        <v>16.79</v>
      </c>
    </row>
    <row r="129" spans="1:12" ht="15" x14ac:dyDescent="0.25">
      <c r="A129" s="14"/>
      <c r="B129" s="15"/>
      <c r="C129" s="11"/>
      <c r="D129" s="7" t="s">
        <v>27</v>
      </c>
      <c r="E129" s="42" t="s">
        <v>92</v>
      </c>
      <c r="F129" s="43">
        <v>200</v>
      </c>
      <c r="G129" s="43">
        <v>5.74</v>
      </c>
      <c r="H129" s="43">
        <v>8.7799999999999994</v>
      </c>
      <c r="I129" s="43">
        <v>8.74</v>
      </c>
      <c r="J129" s="43">
        <v>138.04</v>
      </c>
      <c r="K129" s="44">
        <v>31</v>
      </c>
      <c r="L129" s="43">
        <v>20.55</v>
      </c>
    </row>
    <row r="130" spans="1:12" ht="15" x14ac:dyDescent="0.25">
      <c r="A130" s="14"/>
      <c r="B130" s="15"/>
      <c r="C130" s="11"/>
      <c r="D130" s="7" t="s">
        <v>28</v>
      </c>
      <c r="E130" s="42" t="s">
        <v>84</v>
      </c>
      <c r="F130" s="43">
        <v>90</v>
      </c>
      <c r="G130" s="43">
        <v>13.81</v>
      </c>
      <c r="H130" s="43">
        <v>7.8</v>
      </c>
      <c r="I130" s="43">
        <v>7.21</v>
      </c>
      <c r="J130" s="43">
        <v>154.13</v>
      </c>
      <c r="K130" s="44">
        <v>85</v>
      </c>
      <c r="L130" s="43">
        <v>36.78</v>
      </c>
    </row>
    <row r="131" spans="1:12" ht="15" x14ac:dyDescent="0.25">
      <c r="A131" s="14"/>
      <c r="B131" s="15"/>
      <c r="C131" s="11"/>
      <c r="D131" s="7" t="s">
        <v>29</v>
      </c>
      <c r="E131" s="42" t="s">
        <v>100</v>
      </c>
      <c r="F131" s="43">
        <v>150</v>
      </c>
      <c r="G131" s="43">
        <v>3.3</v>
      </c>
      <c r="H131" s="43">
        <v>3.9</v>
      </c>
      <c r="I131" s="43">
        <v>25.69</v>
      </c>
      <c r="J131" s="43">
        <v>151.35</v>
      </c>
      <c r="K131" s="44">
        <v>51</v>
      </c>
      <c r="L131" s="43">
        <v>14.2</v>
      </c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48</v>
      </c>
      <c r="F133" s="43">
        <v>45</v>
      </c>
      <c r="G133" s="43">
        <v>3.19</v>
      </c>
      <c r="H133" s="43">
        <v>0.31</v>
      </c>
      <c r="I133" s="43">
        <v>19.89</v>
      </c>
      <c r="J133" s="43">
        <v>108</v>
      </c>
      <c r="K133" s="44">
        <v>119</v>
      </c>
      <c r="L133" s="43">
        <v>3.42</v>
      </c>
    </row>
    <row r="134" spans="1:12" ht="15" x14ac:dyDescent="0.25">
      <c r="A134" s="14"/>
      <c r="B134" s="15"/>
      <c r="C134" s="11"/>
      <c r="D134" s="7" t="s">
        <v>32</v>
      </c>
      <c r="E134" s="42" t="s">
        <v>49</v>
      </c>
      <c r="F134" s="43">
        <v>40</v>
      </c>
      <c r="G134" s="43">
        <v>2.64</v>
      </c>
      <c r="H134" s="43">
        <v>0.48</v>
      </c>
      <c r="I134" s="43">
        <v>16.079999999999998</v>
      </c>
      <c r="J134" s="43">
        <v>79.2</v>
      </c>
      <c r="K134" s="44">
        <v>120</v>
      </c>
      <c r="L134" s="43">
        <v>3.68</v>
      </c>
    </row>
    <row r="135" spans="1:12" ht="15" x14ac:dyDescent="0.25">
      <c r="A135" s="14"/>
      <c r="B135" s="15"/>
      <c r="C135" s="11"/>
      <c r="D135" s="6" t="s">
        <v>30</v>
      </c>
      <c r="E135" s="42" t="s">
        <v>82</v>
      </c>
      <c r="F135" s="43">
        <v>200</v>
      </c>
      <c r="G135" s="43">
        <v>0</v>
      </c>
      <c r="H135" s="43">
        <v>0</v>
      </c>
      <c r="I135" s="43">
        <v>20</v>
      </c>
      <c r="J135" s="43">
        <v>80.599999999999994</v>
      </c>
      <c r="K135" s="44">
        <v>95</v>
      </c>
      <c r="L135" s="43">
        <v>8.91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785</v>
      </c>
      <c r="G137" s="19">
        <f t="shared" ref="G137:J137" si="64">SUM(G128:G136)</f>
        <v>30.540000000000003</v>
      </c>
      <c r="H137" s="19">
        <f t="shared" si="64"/>
        <v>21.389999999999997</v>
      </c>
      <c r="I137" s="19">
        <f t="shared" si="64"/>
        <v>101.87</v>
      </c>
      <c r="J137" s="19">
        <f t="shared" si="64"/>
        <v>735.92000000000007</v>
      </c>
      <c r="K137" s="25"/>
      <c r="L137" s="19">
        <f t="shared" ref="L137" si="65">SUM(L128:L136)</f>
        <v>104.33000000000001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1415</v>
      </c>
      <c r="G138" s="32">
        <f t="shared" ref="G138" si="66">G127+G137</f>
        <v>61.010000000000005</v>
      </c>
      <c r="H138" s="32">
        <f t="shared" ref="H138" si="67">H127+H137</f>
        <v>46.55</v>
      </c>
      <c r="I138" s="32">
        <f t="shared" ref="I138" si="68">I127+I137</f>
        <v>189.12</v>
      </c>
      <c r="J138" s="32">
        <f t="shared" ref="J138:L138" si="69">J127+J137</f>
        <v>1436.2</v>
      </c>
      <c r="K138" s="32"/>
      <c r="L138" s="32">
        <f t="shared" si="69"/>
        <v>205.96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0">
        <v>90</v>
      </c>
      <c r="G139" s="40">
        <v>12.42</v>
      </c>
      <c r="H139" s="40">
        <v>2.88</v>
      </c>
      <c r="I139" s="40">
        <v>4.59</v>
      </c>
      <c r="J139" s="40">
        <v>93.51</v>
      </c>
      <c r="K139" s="41">
        <v>75</v>
      </c>
      <c r="L139" s="40">
        <v>58.11</v>
      </c>
    </row>
    <row r="140" spans="1:12" ht="15" x14ac:dyDescent="0.25">
      <c r="A140" s="23"/>
      <c r="B140" s="15"/>
      <c r="C140" s="11"/>
      <c r="D140" s="6" t="s">
        <v>29</v>
      </c>
      <c r="E140" s="42" t="s">
        <v>86</v>
      </c>
      <c r="F140" s="43">
        <v>150</v>
      </c>
      <c r="G140" s="43">
        <v>3.3</v>
      </c>
      <c r="H140" s="43">
        <v>3.9</v>
      </c>
      <c r="I140" s="43">
        <v>25.6</v>
      </c>
      <c r="J140" s="43">
        <v>151.35</v>
      </c>
      <c r="K140" s="44">
        <v>226</v>
      </c>
      <c r="L140" s="43">
        <v>14.1</v>
      </c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56</v>
      </c>
      <c r="F142" s="43">
        <v>60</v>
      </c>
      <c r="G142" s="43">
        <v>4.08</v>
      </c>
      <c r="H142" s="43">
        <v>0.55000000000000004</v>
      </c>
      <c r="I142" s="43">
        <v>26.52</v>
      </c>
      <c r="J142" s="43">
        <v>127.57</v>
      </c>
      <c r="K142" s="44" t="s">
        <v>57</v>
      </c>
      <c r="L142" s="43">
        <v>4.96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30</v>
      </c>
      <c r="E144" s="42" t="s">
        <v>47</v>
      </c>
      <c r="F144" s="43">
        <v>200</v>
      </c>
      <c r="G144" s="43">
        <v>0.37</v>
      </c>
      <c r="H144" s="43">
        <v>0</v>
      </c>
      <c r="I144" s="43">
        <v>14.85</v>
      </c>
      <c r="J144" s="43">
        <v>59.48</v>
      </c>
      <c r="K144" s="44">
        <v>98</v>
      </c>
      <c r="L144" s="43">
        <v>3.88</v>
      </c>
    </row>
    <row r="145" spans="1:12" ht="15" x14ac:dyDescent="0.25">
      <c r="A145" s="23"/>
      <c r="B145" s="15"/>
      <c r="C145" s="11"/>
      <c r="D145" s="6" t="s">
        <v>98</v>
      </c>
      <c r="E145" s="42" t="s">
        <v>52</v>
      </c>
      <c r="F145" s="43">
        <v>17</v>
      </c>
      <c r="G145" s="43">
        <v>1.7</v>
      </c>
      <c r="H145" s="43">
        <v>4.42</v>
      </c>
      <c r="I145" s="43">
        <v>0.85</v>
      </c>
      <c r="J145" s="43">
        <v>49.98</v>
      </c>
      <c r="K145" s="44" t="s">
        <v>53</v>
      </c>
      <c r="L145" s="43">
        <v>15.8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517</v>
      </c>
      <c r="G146" s="19">
        <f t="shared" ref="G146:J146" si="70">SUM(G139:G145)</f>
        <v>21.869999999999997</v>
      </c>
      <c r="H146" s="19">
        <f t="shared" si="70"/>
        <v>11.75</v>
      </c>
      <c r="I146" s="19">
        <f t="shared" si="70"/>
        <v>72.41</v>
      </c>
      <c r="J146" s="19">
        <f t="shared" si="70"/>
        <v>481.89000000000004</v>
      </c>
      <c r="K146" s="25"/>
      <c r="L146" s="19">
        <f t="shared" ref="L146" si="71">SUM(L139:L145)</f>
        <v>96.84999999999998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58</v>
      </c>
      <c r="F147" s="43">
        <v>60</v>
      </c>
      <c r="G147" s="43">
        <v>1.2</v>
      </c>
      <c r="H147" s="43">
        <v>4.26</v>
      </c>
      <c r="I147" s="43">
        <v>6.18</v>
      </c>
      <c r="J147" s="43">
        <v>67.92</v>
      </c>
      <c r="K147" s="44">
        <v>13</v>
      </c>
      <c r="L147" s="43">
        <v>7.5</v>
      </c>
    </row>
    <row r="148" spans="1:12" ht="15" x14ac:dyDescent="0.25">
      <c r="A148" s="23"/>
      <c r="B148" s="15"/>
      <c r="C148" s="11"/>
      <c r="D148" s="7" t="s">
        <v>27</v>
      </c>
      <c r="E148" s="42" t="s">
        <v>109</v>
      </c>
      <c r="F148" s="43">
        <v>200</v>
      </c>
      <c r="G148" s="43">
        <v>7.2</v>
      </c>
      <c r="H148" s="43">
        <v>6.4</v>
      </c>
      <c r="I148" s="43">
        <v>8</v>
      </c>
      <c r="J148" s="43">
        <v>117.6</v>
      </c>
      <c r="K148" s="44">
        <v>48</v>
      </c>
      <c r="L148" s="43">
        <v>20.21</v>
      </c>
    </row>
    <row r="149" spans="1:12" ht="15" x14ac:dyDescent="0.25">
      <c r="A149" s="23"/>
      <c r="B149" s="15"/>
      <c r="C149" s="11"/>
      <c r="D149" s="7" t="s">
        <v>28</v>
      </c>
      <c r="E149" s="42" t="s">
        <v>110</v>
      </c>
      <c r="F149" s="43">
        <v>90</v>
      </c>
      <c r="G149" s="43">
        <v>17.239999999999998</v>
      </c>
      <c r="H149" s="43">
        <v>14.97</v>
      </c>
      <c r="I149" s="43">
        <v>7.9</v>
      </c>
      <c r="J149" s="43">
        <v>235.78</v>
      </c>
      <c r="K149" s="44">
        <v>152</v>
      </c>
      <c r="L149" s="43">
        <v>40.380000000000003</v>
      </c>
    </row>
    <row r="150" spans="1:12" ht="15" x14ac:dyDescent="0.25">
      <c r="A150" s="23"/>
      <c r="B150" s="15"/>
      <c r="C150" s="11"/>
      <c r="D150" s="7" t="s">
        <v>29</v>
      </c>
      <c r="E150" s="42" t="s">
        <v>51</v>
      </c>
      <c r="F150" s="43">
        <v>150</v>
      </c>
      <c r="G150" s="43">
        <v>4.3499999999999996</v>
      </c>
      <c r="H150" s="43">
        <v>3.9</v>
      </c>
      <c r="I150" s="43">
        <v>20.399999999999999</v>
      </c>
      <c r="J150" s="43">
        <v>134.25</v>
      </c>
      <c r="K150" s="44">
        <v>227</v>
      </c>
      <c r="L150" s="43">
        <v>6.82</v>
      </c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48</v>
      </c>
      <c r="F152" s="43">
        <v>20</v>
      </c>
      <c r="G152" s="43">
        <v>1.4</v>
      </c>
      <c r="H152" s="43">
        <v>0.14000000000000001</v>
      </c>
      <c r="I152" s="43">
        <v>8.8000000000000007</v>
      </c>
      <c r="J152" s="43">
        <v>48</v>
      </c>
      <c r="K152" s="44">
        <v>119</v>
      </c>
      <c r="L152" s="43">
        <v>1.52</v>
      </c>
    </row>
    <row r="153" spans="1:12" ht="15" x14ac:dyDescent="0.25">
      <c r="A153" s="23"/>
      <c r="B153" s="15"/>
      <c r="C153" s="11"/>
      <c r="D153" s="7" t="s">
        <v>32</v>
      </c>
      <c r="E153" s="42" t="s">
        <v>49</v>
      </c>
      <c r="F153" s="43">
        <v>20</v>
      </c>
      <c r="G153" s="43">
        <v>1.1399999999999999</v>
      </c>
      <c r="H153" s="43">
        <v>0.22</v>
      </c>
      <c r="I153" s="43">
        <v>7.44</v>
      </c>
      <c r="J153" s="43">
        <v>36.26</v>
      </c>
      <c r="K153" s="44">
        <v>120</v>
      </c>
      <c r="L153" s="43">
        <v>1.84</v>
      </c>
    </row>
    <row r="154" spans="1:12" ht="15" x14ac:dyDescent="0.25">
      <c r="A154" s="23"/>
      <c r="B154" s="15"/>
      <c r="C154" s="11"/>
      <c r="D154" s="6" t="s">
        <v>30</v>
      </c>
      <c r="E154" s="42" t="s">
        <v>70</v>
      </c>
      <c r="F154" s="43">
        <v>200</v>
      </c>
      <c r="G154" s="43">
        <v>0</v>
      </c>
      <c r="H154" s="43">
        <v>0</v>
      </c>
      <c r="I154" s="43">
        <v>24.2</v>
      </c>
      <c r="J154" s="43">
        <v>96.6</v>
      </c>
      <c r="K154" s="44">
        <v>107</v>
      </c>
      <c r="L154" s="43">
        <v>13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32.53</v>
      </c>
      <c r="H156" s="19">
        <f t="shared" si="72"/>
        <v>29.89</v>
      </c>
      <c r="I156" s="19">
        <f t="shared" si="72"/>
        <v>82.92</v>
      </c>
      <c r="J156" s="19">
        <f t="shared" si="72"/>
        <v>736.41</v>
      </c>
      <c r="K156" s="25"/>
      <c r="L156" s="19">
        <f t="shared" ref="L156" si="73">SUM(L147:L155)</f>
        <v>91.27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1257</v>
      </c>
      <c r="G157" s="32">
        <f t="shared" ref="G157" si="74">G146+G156</f>
        <v>54.4</v>
      </c>
      <c r="H157" s="32">
        <f t="shared" ref="H157" si="75">H146+H156</f>
        <v>41.64</v>
      </c>
      <c r="I157" s="32">
        <f t="shared" ref="I157" si="76">I146+I156</f>
        <v>155.32999999999998</v>
      </c>
      <c r="J157" s="32">
        <f t="shared" ref="J157:L157" si="77">J146+J156</f>
        <v>1218.3</v>
      </c>
      <c r="K157" s="32"/>
      <c r="L157" s="32">
        <f t="shared" si="77"/>
        <v>188.11999999999998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111</v>
      </c>
      <c r="F158" s="40">
        <v>150</v>
      </c>
      <c r="G158" s="40">
        <v>18.75</v>
      </c>
      <c r="H158" s="40">
        <v>19.5</v>
      </c>
      <c r="I158" s="40">
        <v>2.7</v>
      </c>
      <c r="J158" s="40">
        <v>261.45</v>
      </c>
      <c r="K158" s="41">
        <v>67</v>
      </c>
      <c r="L158" s="40">
        <v>48.61</v>
      </c>
    </row>
    <row r="159" spans="1:12" ht="15" x14ac:dyDescent="0.25">
      <c r="A159" s="23"/>
      <c r="B159" s="15"/>
      <c r="C159" s="11"/>
      <c r="D159" s="6" t="s">
        <v>26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89</v>
      </c>
      <c r="F160" s="43">
        <v>200</v>
      </c>
      <c r="G160" s="43">
        <v>6.64</v>
      </c>
      <c r="H160" s="43">
        <v>5.14</v>
      </c>
      <c r="I160" s="43">
        <v>18.600000000000001</v>
      </c>
      <c r="J160" s="43">
        <v>148.4</v>
      </c>
      <c r="K160" s="44">
        <v>115</v>
      </c>
      <c r="L160" s="43">
        <v>17.16</v>
      </c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30</v>
      </c>
      <c r="G161" s="43">
        <v>2.16</v>
      </c>
      <c r="H161" s="43">
        <v>0.81</v>
      </c>
      <c r="I161" s="43">
        <v>14.73</v>
      </c>
      <c r="J161" s="43">
        <v>75.66</v>
      </c>
      <c r="K161" s="44">
        <v>121</v>
      </c>
      <c r="L161" s="43">
        <v>4.01</v>
      </c>
    </row>
    <row r="162" spans="1:12" ht="15" x14ac:dyDescent="0.25">
      <c r="A162" s="23"/>
      <c r="B162" s="15"/>
      <c r="C162" s="11"/>
      <c r="D162" s="7" t="s">
        <v>24</v>
      </c>
      <c r="E162" s="42" t="s">
        <v>67</v>
      </c>
      <c r="F162" s="43">
        <v>100</v>
      </c>
      <c r="G162" s="43">
        <v>0.8</v>
      </c>
      <c r="H162" s="43">
        <v>0.2</v>
      </c>
      <c r="I162" s="43">
        <v>7.5</v>
      </c>
      <c r="J162" s="43">
        <v>38</v>
      </c>
      <c r="K162" s="44">
        <v>137</v>
      </c>
      <c r="L162" s="43">
        <v>26</v>
      </c>
    </row>
    <row r="163" spans="1:12" ht="15" x14ac:dyDescent="0.25">
      <c r="A163" s="23"/>
      <c r="B163" s="15"/>
      <c r="C163" s="11"/>
      <c r="D163" s="6" t="s">
        <v>32</v>
      </c>
      <c r="E163" s="42" t="s">
        <v>49</v>
      </c>
      <c r="F163" s="43">
        <v>20</v>
      </c>
      <c r="G163" s="43">
        <v>1.1399999999999999</v>
      </c>
      <c r="H163" s="43">
        <v>0.22</v>
      </c>
      <c r="I163" s="43">
        <v>7.44</v>
      </c>
      <c r="J163" s="43">
        <v>36.26</v>
      </c>
      <c r="K163" s="44">
        <v>120</v>
      </c>
      <c r="L163" s="43">
        <v>1.84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29.490000000000002</v>
      </c>
      <c r="H165" s="19">
        <f t="shared" si="78"/>
        <v>25.869999999999997</v>
      </c>
      <c r="I165" s="19">
        <f t="shared" si="78"/>
        <v>50.97</v>
      </c>
      <c r="J165" s="19">
        <f t="shared" si="78"/>
        <v>559.77</v>
      </c>
      <c r="K165" s="25"/>
      <c r="L165" s="19">
        <f t="shared" ref="L165" si="79">SUM(L158:L164)</f>
        <v>97.62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90</v>
      </c>
      <c r="F167" s="43">
        <v>200</v>
      </c>
      <c r="G167" s="43">
        <v>9</v>
      </c>
      <c r="H167" s="43">
        <v>5.6</v>
      </c>
      <c r="I167" s="43">
        <v>13.8</v>
      </c>
      <c r="J167" s="43">
        <v>141</v>
      </c>
      <c r="K167" s="44">
        <v>34</v>
      </c>
      <c r="L167" s="43">
        <v>14.22</v>
      </c>
    </row>
    <row r="168" spans="1:12" ht="15" x14ac:dyDescent="0.25">
      <c r="A168" s="23"/>
      <c r="B168" s="15"/>
      <c r="C168" s="11"/>
      <c r="D168" s="7" t="s">
        <v>28</v>
      </c>
      <c r="E168" s="42" t="s">
        <v>81</v>
      </c>
      <c r="F168" s="43">
        <v>90</v>
      </c>
      <c r="G168" s="43">
        <v>24.03</v>
      </c>
      <c r="H168" s="43">
        <v>19.829999999999998</v>
      </c>
      <c r="I168" s="43">
        <v>1.61</v>
      </c>
      <c r="J168" s="43">
        <v>279.17</v>
      </c>
      <c r="K168" s="44">
        <v>270</v>
      </c>
      <c r="L168" s="43">
        <v>49.17</v>
      </c>
    </row>
    <row r="169" spans="1:12" ht="15" x14ac:dyDescent="0.25">
      <c r="A169" s="23"/>
      <c r="B169" s="15"/>
      <c r="C169" s="11"/>
      <c r="D169" s="7" t="s">
        <v>29</v>
      </c>
      <c r="E169" s="42" t="s">
        <v>85</v>
      </c>
      <c r="F169" s="43">
        <v>150</v>
      </c>
      <c r="G169" s="43">
        <v>6.45</v>
      </c>
      <c r="H169" s="43">
        <v>4.05</v>
      </c>
      <c r="I169" s="43">
        <v>40.200000000000003</v>
      </c>
      <c r="J169" s="43">
        <v>223.65</v>
      </c>
      <c r="K169" s="44">
        <v>64</v>
      </c>
      <c r="L169" s="43">
        <v>7.93</v>
      </c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48</v>
      </c>
      <c r="F171" s="43">
        <v>20</v>
      </c>
      <c r="G171" s="43">
        <v>1.4</v>
      </c>
      <c r="H171" s="43">
        <v>0.14000000000000001</v>
      </c>
      <c r="I171" s="43">
        <v>8.8000000000000007</v>
      </c>
      <c r="J171" s="43">
        <v>48</v>
      </c>
      <c r="K171" s="44">
        <v>119</v>
      </c>
      <c r="L171" s="43">
        <v>1.52</v>
      </c>
    </row>
    <row r="172" spans="1:12" ht="15" x14ac:dyDescent="0.25">
      <c r="A172" s="23"/>
      <c r="B172" s="15"/>
      <c r="C172" s="11"/>
      <c r="D172" s="7" t="s">
        <v>32</v>
      </c>
      <c r="E172" s="42" t="s">
        <v>49</v>
      </c>
      <c r="F172" s="43">
        <v>20</v>
      </c>
      <c r="G172" s="43">
        <v>1.1399999999999999</v>
      </c>
      <c r="H172" s="43">
        <v>0.22</v>
      </c>
      <c r="I172" s="43">
        <v>7.44</v>
      </c>
      <c r="J172" s="43">
        <v>36.26</v>
      </c>
      <c r="K172" s="44">
        <v>120</v>
      </c>
      <c r="L172" s="43">
        <v>1.84</v>
      </c>
    </row>
    <row r="173" spans="1:12" ht="15" x14ac:dyDescent="0.25">
      <c r="A173" s="23"/>
      <c r="B173" s="15"/>
      <c r="C173" s="11"/>
      <c r="D173" s="6" t="s">
        <v>30</v>
      </c>
      <c r="E173" s="42" t="s">
        <v>47</v>
      </c>
      <c r="F173" s="43">
        <v>200</v>
      </c>
      <c r="G173" s="43">
        <v>0.37</v>
      </c>
      <c r="H173" s="43">
        <v>0</v>
      </c>
      <c r="I173" s="43">
        <v>14.85</v>
      </c>
      <c r="J173" s="43">
        <v>59.48</v>
      </c>
      <c r="K173" s="44">
        <v>98</v>
      </c>
      <c r="L173" s="43">
        <v>4.33</v>
      </c>
    </row>
    <row r="174" spans="1:12" ht="15" x14ac:dyDescent="0.25">
      <c r="A174" s="23"/>
      <c r="B174" s="15"/>
      <c r="C174" s="11"/>
      <c r="D174" s="6" t="s">
        <v>24</v>
      </c>
      <c r="E174" s="42" t="s">
        <v>67</v>
      </c>
      <c r="F174" s="43">
        <v>100</v>
      </c>
      <c r="G174" s="43">
        <v>0.8</v>
      </c>
      <c r="H174" s="43">
        <v>0.2</v>
      </c>
      <c r="I174" s="43">
        <v>7.5</v>
      </c>
      <c r="J174" s="43">
        <v>38</v>
      </c>
      <c r="K174" s="44">
        <v>137</v>
      </c>
      <c r="L174" s="43">
        <v>26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43.19</v>
      </c>
      <c r="H175" s="19">
        <f t="shared" si="80"/>
        <v>30.04</v>
      </c>
      <c r="I175" s="19">
        <f t="shared" si="80"/>
        <v>94.199999999999989</v>
      </c>
      <c r="J175" s="19">
        <f t="shared" si="80"/>
        <v>825.56000000000006</v>
      </c>
      <c r="K175" s="25"/>
      <c r="L175" s="19">
        <f t="shared" ref="L175" si="81">SUM(L166:L174)</f>
        <v>105.00999999999999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1280</v>
      </c>
      <c r="G176" s="32">
        <f t="shared" ref="G176" si="82">G165+G175</f>
        <v>72.680000000000007</v>
      </c>
      <c r="H176" s="32">
        <f t="shared" ref="H176" si="83">H165+H175</f>
        <v>55.91</v>
      </c>
      <c r="I176" s="32">
        <f t="shared" ref="I176" si="84">I165+I175</f>
        <v>145.16999999999999</v>
      </c>
      <c r="J176" s="32">
        <f t="shared" ref="J176:L176" si="85">J165+J175</f>
        <v>1385.33</v>
      </c>
      <c r="K176" s="32"/>
      <c r="L176" s="32">
        <f t="shared" si="85"/>
        <v>202.63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91</v>
      </c>
      <c r="F177" s="40">
        <v>90</v>
      </c>
      <c r="G177" s="40">
        <v>17.25</v>
      </c>
      <c r="H177" s="40">
        <v>14.98</v>
      </c>
      <c r="I177" s="40">
        <v>7.87</v>
      </c>
      <c r="J177" s="40">
        <v>235.78</v>
      </c>
      <c r="K177" s="41">
        <v>91</v>
      </c>
      <c r="L177" s="40">
        <v>40.35</v>
      </c>
    </row>
    <row r="178" spans="1:12" ht="15" x14ac:dyDescent="0.25">
      <c r="A178" s="23"/>
      <c r="B178" s="15"/>
      <c r="C178" s="11"/>
      <c r="D178" s="6" t="s">
        <v>29</v>
      </c>
      <c r="E178" s="42" t="s">
        <v>69</v>
      </c>
      <c r="F178" s="43">
        <v>150</v>
      </c>
      <c r="G178" s="43">
        <v>7.2</v>
      </c>
      <c r="H178" s="43">
        <v>5.0999999999999996</v>
      </c>
      <c r="I178" s="43">
        <v>33.9</v>
      </c>
      <c r="J178" s="43">
        <v>210.3</v>
      </c>
      <c r="K178" s="44">
        <v>54</v>
      </c>
      <c r="L178" s="43">
        <v>10.09</v>
      </c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56</v>
      </c>
      <c r="F180" s="43">
        <v>40</v>
      </c>
      <c r="G180" s="43">
        <v>2.54</v>
      </c>
      <c r="H180" s="43">
        <v>0.38</v>
      </c>
      <c r="I180" s="43">
        <v>16.239999999999998</v>
      </c>
      <c r="J180" s="43">
        <v>84.26</v>
      </c>
      <c r="K180" s="44" t="s">
        <v>57</v>
      </c>
      <c r="L180" s="43">
        <v>3.36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30</v>
      </c>
      <c r="E182" s="42" t="s">
        <v>70</v>
      </c>
      <c r="F182" s="43">
        <v>200</v>
      </c>
      <c r="G182" s="43">
        <v>0.8</v>
      </c>
      <c r="H182" s="43">
        <v>0.2</v>
      </c>
      <c r="I182" s="43">
        <v>23.2</v>
      </c>
      <c r="J182" s="43">
        <v>94.4</v>
      </c>
      <c r="K182" s="44">
        <v>107</v>
      </c>
      <c r="L182" s="43">
        <v>13</v>
      </c>
    </row>
    <row r="183" spans="1:12" ht="15" x14ac:dyDescent="0.25">
      <c r="A183" s="23"/>
      <c r="B183" s="15"/>
      <c r="C183" s="11"/>
      <c r="D183" s="6" t="s">
        <v>26</v>
      </c>
      <c r="E183" s="42" t="s">
        <v>58</v>
      </c>
      <c r="F183" s="43">
        <v>60</v>
      </c>
      <c r="G183" s="43">
        <v>1.2</v>
      </c>
      <c r="H183" s="43">
        <v>4.26</v>
      </c>
      <c r="I183" s="43">
        <v>6.18</v>
      </c>
      <c r="J183" s="43">
        <v>67.92</v>
      </c>
      <c r="K183" s="44">
        <v>13</v>
      </c>
      <c r="L183" s="43">
        <v>7.06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28.99</v>
      </c>
      <c r="H184" s="19">
        <f t="shared" si="86"/>
        <v>24.919999999999995</v>
      </c>
      <c r="I184" s="19">
        <f t="shared" si="86"/>
        <v>87.389999999999986</v>
      </c>
      <c r="J184" s="19">
        <f t="shared" si="86"/>
        <v>692.66</v>
      </c>
      <c r="K184" s="25"/>
      <c r="L184" s="19">
        <f t="shared" ref="L184" si="87">SUM(L177:L183)</f>
        <v>73.86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112</v>
      </c>
      <c r="F186" s="43">
        <v>200</v>
      </c>
      <c r="G186" s="43">
        <v>9</v>
      </c>
      <c r="H186" s="43">
        <v>5.6</v>
      </c>
      <c r="I186" s="43">
        <v>13.8</v>
      </c>
      <c r="J186" s="43">
        <v>141</v>
      </c>
      <c r="K186" s="44">
        <v>635</v>
      </c>
      <c r="L186" s="43">
        <v>14.07</v>
      </c>
    </row>
    <row r="187" spans="1:12" ht="15" x14ac:dyDescent="0.25">
      <c r="A187" s="23"/>
      <c r="B187" s="15"/>
      <c r="C187" s="11"/>
      <c r="D187" s="7" t="s">
        <v>28</v>
      </c>
      <c r="E187" s="42" t="s">
        <v>113</v>
      </c>
      <c r="F187" s="43">
        <v>90</v>
      </c>
      <c r="G187" s="43">
        <v>19.71</v>
      </c>
      <c r="H187" s="43">
        <v>15.77</v>
      </c>
      <c r="I187" s="43">
        <v>6.21</v>
      </c>
      <c r="J187" s="43">
        <v>245.34</v>
      </c>
      <c r="K187" s="44">
        <v>148</v>
      </c>
      <c r="L187" s="43">
        <v>68.08</v>
      </c>
    </row>
    <row r="188" spans="1:12" ht="15" x14ac:dyDescent="0.25">
      <c r="A188" s="23"/>
      <c r="B188" s="15"/>
      <c r="C188" s="11"/>
      <c r="D188" s="7" t="s">
        <v>29</v>
      </c>
      <c r="E188" s="42" t="s">
        <v>93</v>
      </c>
      <c r="F188" s="43">
        <v>150</v>
      </c>
      <c r="G188" s="43">
        <v>2.4</v>
      </c>
      <c r="H188" s="43">
        <v>6.9</v>
      </c>
      <c r="I188" s="43">
        <v>14.1</v>
      </c>
      <c r="J188" s="43">
        <v>128.85</v>
      </c>
      <c r="K188" s="44">
        <v>22</v>
      </c>
      <c r="L188" s="43">
        <v>13.72</v>
      </c>
    </row>
    <row r="189" spans="1:12" ht="15" x14ac:dyDescent="0.25">
      <c r="A189" s="23"/>
      <c r="B189" s="15"/>
      <c r="C189" s="11"/>
      <c r="D189" s="7" t="s">
        <v>30</v>
      </c>
      <c r="E189" s="42" t="s">
        <v>44</v>
      </c>
      <c r="F189" s="43">
        <v>200</v>
      </c>
      <c r="G189" s="43">
        <v>0.2</v>
      </c>
      <c r="H189" s="43">
        <v>0</v>
      </c>
      <c r="I189" s="43">
        <v>11</v>
      </c>
      <c r="J189" s="43">
        <v>44.8</v>
      </c>
      <c r="K189" s="44">
        <v>114</v>
      </c>
      <c r="L189" s="43">
        <v>1.57</v>
      </c>
    </row>
    <row r="190" spans="1:12" ht="15" x14ac:dyDescent="0.25">
      <c r="A190" s="23"/>
      <c r="B190" s="15"/>
      <c r="C190" s="11"/>
      <c r="D190" s="7" t="s">
        <v>31</v>
      </c>
      <c r="E190" s="42" t="s">
        <v>48</v>
      </c>
      <c r="F190" s="43">
        <v>45</v>
      </c>
      <c r="G190" s="43">
        <v>3.19</v>
      </c>
      <c r="H190" s="43">
        <v>0.31</v>
      </c>
      <c r="I190" s="43">
        <v>18.89</v>
      </c>
      <c r="J190" s="43">
        <v>108</v>
      </c>
      <c r="K190" s="44">
        <v>119</v>
      </c>
      <c r="L190" s="43">
        <v>3.4</v>
      </c>
    </row>
    <row r="191" spans="1:12" ht="15" x14ac:dyDescent="0.25">
      <c r="A191" s="23"/>
      <c r="B191" s="15"/>
      <c r="C191" s="11"/>
      <c r="D191" s="7" t="s">
        <v>32</v>
      </c>
      <c r="E191" s="42" t="s">
        <v>49</v>
      </c>
      <c r="F191" s="43">
        <v>25</v>
      </c>
      <c r="G191" s="43">
        <v>1.42</v>
      </c>
      <c r="H191" s="43">
        <v>0.27</v>
      </c>
      <c r="I191" s="43">
        <v>9.3000000000000007</v>
      </c>
      <c r="J191" s="43">
        <v>45.32</v>
      </c>
      <c r="K191" s="44">
        <v>120</v>
      </c>
      <c r="L191" s="43">
        <v>2.2999999999999998</v>
      </c>
    </row>
    <row r="192" spans="1:12" ht="15" x14ac:dyDescent="0.25">
      <c r="A192" s="23"/>
      <c r="B192" s="15"/>
      <c r="C192" s="11"/>
      <c r="D192" s="6" t="s">
        <v>24</v>
      </c>
      <c r="E192" s="42" t="s">
        <v>45</v>
      </c>
      <c r="F192" s="43">
        <v>150</v>
      </c>
      <c r="G192" s="43">
        <v>0.6</v>
      </c>
      <c r="H192" s="43">
        <v>0</v>
      </c>
      <c r="I192" s="43">
        <v>16.95</v>
      </c>
      <c r="J192" s="43">
        <v>69</v>
      </c>
      <c r="K192" s="44">
        <v>24</v>
      </c>
      <c r="L192" s="43">
        <v>27.75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88">SUM(G185:G193)</f>
        <v>36.520000000000003</v>
      </c>
      <c r="H194" s="19">
        <f t="shared" si="88"/>
        <v>28.849999999999994</v>
      </c>
      <c r="I194" s="19">
        <f t="shared" si="88"/>
        <v>90.25</v>
      </c>
      <c r="J194" s="19">
        <f t="shared" si="88"/>
        <v>782.31000000000006</v>
      </c>
      <c r="K194" s="25"/>
      <c r="L194" s="19">
        <f t="shared" ref="L194" si="89">SUM(L185:L193)</f>
        <v>130.88999999999999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1400</v>
      </c>
      <c r="G195" s="32">
        <f t="shared" ref="G195" si="90">G184+G194</f>
        <v>65.510000000000005</v>
      </c>
      <c r="H195" s="32">
        <f t="shared" ref="H195" si="91">H184+H194</f>
        <v>53.769999999999989</v>
      </c>
      <c r="I195" s="32">
        <f t="shared" ref="I195" si="92">I184+I194</f>
        <v>177.64</v>
      </c>
      <c r="J195" s="32">
        <f t="shared" ref="J195:L195" si="93">J184+J194</f>
        <v>1474.97</v>
      </c>
      <c r="K195" s="32"/>
      <c r="L195" s="32">
        <f t="shared" si="93"/>
        <v>204.75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1326.9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56.891999999999996</v>
      </c>
      <c r="H196" s="34">
        <f t="shared" si="94"/>
        <v>48.313000000000002</v>
      </c>
      <c r="I196" s="34">
        <f t="shared" si="94"/>
        <v>172.83399999999997</v>
      </c>
      <c r="J196" s="34">
        <f t="shared" si="94"/>
        <v>1373.55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200.53800000000001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topLeftCell="A109" workbookViewId="0">
      <selection sqref="A1:L196"/>
    </sheetView>
  </sheetViews>
  <sheetFormatPr defaultRowHeight="15" x14ac:dyDescent="0.25"/>
  <sheetData>
    <row r="1" spans="1:12" x14ac:dyDescent="0.25">
      <c r="A1" s="1" t="s">
        <v>7</v>
      </c>
      <c r="B1" s="2"/>
      <c r="C1" s="53" t="s">
        <v>94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  <c r="L1" s="2"/>
    </row>
    <row r="2" spans="1:12" ht="18.75" x14ac:dyDescent="0.25">
      <c r="A2" s="35" t="s">
        <v>6</v>
      </c>
      <c r="B2" s="2"/>
      <c r="C2" s="2"/>
      <c r="D2" s="1"/>
      <c r="E2" s="2"/>
      <c r="F2" s="2"/>
      <c r="G2" s="2" t="s">
        <v>18</v>
      </c>
      <c r="H2" s="55" t="s">
        <v>40</v>
      </c>
      <c r="I2" s="55"/>
      <c r="J2" s="55"/>
      <c r="K2" s="55"/>
      <c r="L2" s="2"/>
    </row>
    <row r="3" spans="1:12" x14ac:dyDescent="0.25">
      <c r="A3" s="4" t="s">
        <v>8</v>
      </c>
      <c r="B3" s="2"/>
      <c r="C3" s="2"/>
      <c r="D3" s="3"/>
      <c r="E3" s="38" t="s">
        <v>9</v>
      </c>
      <c r="F3" s="2"/>
      <c r="G3" s="2" t="s">
        <v>19</v>
      </c>
      <c r="H3" s="48">
        <v>1</v>
      </c>
      <c r="I3" s="48">
        <v>1</v>
      </c>
      <c r="J3" s="49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47" t="s">
        <v>36</v>
      </c>
      <c r="I4" s="47" t="s">
        <v>37</v>
      </c>
      <c r="J4" s="47" t="s">
        <v>38</v>
      </c>
      <c r="K4" s="2"/>
      <c r="L4" s="2"/>
    </row>
    <row r="5" spans="1:12" ht="34.5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89.25" x14ac:dyDescent="0.25">
      <c r="A6" s="20">
        <v>3</v>
      </c>
      <c r="B6" s="21">
        <v>1</v>
      </c>
      <c r="C6" s="22" t="s">
        <v>20</v>
      </c>
      <c r="D6" s="5" t="s">
        <v>21</v>
      </c>
      <c r="E6" s="39" t="s">
        <v>114</v>
      </c>
      <c r="F6" s="40">
        <v>225</v>
      </c>
      <c r="G6" s="40">
        <v>7.21</v>
      </c>
      <c r="H6" s="40">
        <v>6.47</v>
      </c>
      <c r="I6" s="40">
        <v>34.770000000000003</v>
      </c>
      <c r="J6" s="40">
        <v>225.07</v>
      </c>
      <c r="K6" s="41">
        <v>307</v>
      </c>
      <c r="L6" s="40">
        <v>42.12</v>
      </c>
    </row>
    <row r="7" spans="1:12" ht="51" x14ac:dyDescent="0.25">
      <c r="A7" s="23"/>
      <c r="B7" s="15"/>
      <c r="C7" s="11"/>
      <c r="D7" s="6" t="s">
        <v>98</v>
      </c>
      <c r="E7" s="42" t="s">
        <v>115</v>
      </c>
      <c r="F7" s="43">
        <v>17</v>
      </c>
      <c r="G7" s="43">
        <v>1.7</v>
      </c>
      <c r="H7" s="43">
        <v>4.42</v>
      </c>
      <c r="I7" s="43">
        <v>0.85</v>
      </c>
      <c r="J7" s="43">
        <v>49.98</v>
      </c>
      <c r="K7" s="44" t="s">
        <v>53</v>
      </c>
      <c r="L7" s="43">
        <v>15.8</v>
      </c>
    </row>
    <row r="8" spans="1:12" ht="25.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0.2</v>
      </c>
      <c r="H8" s="43">
        <v>0</v>
      </c>
      <c r="I8" s="43">
        <v>11</v>
      </c>
      <c r="J8" s="43">
        <v>44.8</v>
      </c>
      <c r="K8" s="44">
        <v>114</v>
      </c>
      <c r="L8" s="43">
        <v>1.57</v>
      </c>
    </row>
    <row r="9" spans="1:12" ht="38.25" x14ac:dyDescent="0.25">
      <c r="A9" s="23"/>
      <c r="B9" s="15"/>
      <c r="C9" s="11"/>
      <c r="D9" s="7" t="s">
        <v>23</v>
      </c>
      <c r="E9" s="42" t="s">
        <v>43</v>
      </c>
      <c r="F9" s="43">
        <v>25</v>
      </c>
      <c r="G9" s="43">
        <v>1.8</v>
      </c>
      <c r="H9" s="43">
        <v>0.68</v>
      </c>
      <c r="I9" s="43">
        <v>12.28</v>
      </c>
      <c r="J9" s="43">
        <v>63.05</v>
      </c>
      <c r="K9" s="44">
        <v>121</v>
      </c>
      <c r="L9" s="43">
        <v>3.34</v>
      </c>
    </row>
    <row r="10" spans="1:12" ht="25.5" x14ac:dyDescent="0.25">
      <c r="A10" s="23"/>
      <c r="B10" s="15"/>
      <c r="C10" s="11"/>
      <c r="D10" s="7" t="s">
        <v>24</v>
      </c>
      <c r="E10" s="42" t="s">
        <v>78</v>
      </c>
      <c r="F10" s="43">
        <v>200</v>
      </c>
      <c r="G10" s="43">
        <v>1.2</v>
      </c>
      <c r="H10" s="43">
        <v>4</v>
      </c>
      <c r="I10" s="43">
        <v>25</v>
      </c>
      <c r="J10" s="43">
        <v>104.8</v>
      </c>
      <c r="K10" s="44" t="s">
        <v>53</v>
      </c>
      <c r="L10" s="43">
        <v>65</v>
      </c>
    </row>
    <row r="11" spans="1:12" ht="25.5" x14ac:dyDescent="0.25">
      <c r="A11" s="23"/>
      <c r="B11" s="15"/>
      <c r="C11" s="11"/>
      <c r="D11" s="6" t="s">
        <v>32</v>
      </c>
      <c r="E11" s="42" t="s">
        <v>49</v>
      </c>
      <c r="F11" s="43">
        <v>20</v>
      </c>
      <c r="G11" s="43">
        <v>1.1399999999999999</v>
      </c>
      <c r="H11" s="43">
        <v>0.22</v>
      </c>
      <c r="I11" s="43">
        <v>7.44</v>
      </c>
      <c r="J11" s="43">
        <v>36.26</v>
      </c>
      <c r="K11" s="44">
        <v>120</v>
      </c>
      <c r="L11" s="43">
        <v>1.84</v>
      </c>
    </row>
    <row r="12" spans="1:12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x14ac:dyDescent="0.25">
      <c r="A13" s="24"/>
      <c r="B13" s="17"/>
      <c r="C13" s="8"/>
      <c r="D13" s="18" t="s">
        <v>33</v>
      </c>
      <c r="E13" s="9"/>
      <c r="F13" s="19">
        <f>SUM(F6:F12)</f>
        <v>687</v>
      </c>
      <c r="G13" s="19">
        <f t="shared" ref="G13:J13" si="0">SUM(G6:G12)</f>
        <v>13.25</v>
      </c>
      <c r="H13" s="19">
        <f t="shared" si="0"/>
        <v>15.790000000000001</v>
      </c>
      <c r="I13" s="19">
        <f t="shared" si="0"/>
        <v>91.34</v>
      </c>
      <c r="J13" s="19">
        <f t="shared" si="0"/>
        <v>523.96</v>
      </c>
      <c r="K13" s="25"/>
      <c r="L13" s="19">
        <f t="shared" ref="L13" si="1">SUM(L6:L12)</f>
        <v>129.66999999999999</v>
      </c>
    </row>
    <row r="14" spans="1:12" x14ac:dyDescent="0.25">
      <c r="A14" s="26">
        <v>3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51" x14ac:dyDescent="0.25">
      <c r="A15" s="23"/>
      <c r="B15" s="15"/>
      <c r="C15" s="11"/>
      <c r="D15" s="7" t="s">
        <v>27</v>
      </c>
      <c r="E15" s="42" t="s">
        <v>116</v>
      </c>
      <c r="F15" s="43">
        <v>200</v>
      </c>
      <c r="G15" s="43">
        <v>6.4</v>
      </c>
      <c r="H15" s="43">
        <v>6.2</v>
      </c>
      <c r="I15" s="43">
        <v>12.2</v>
      </c>
      <c r="J15" s="43">
        <v>130.6</v>
      </c>
      <c r="K15" s="44">
        <v>33</v>
      </c>
      <c r="L15" s="43">
        <v>18.96</v>
      </c>
    </row>
    <row r="16" spans="1:12" ht="76.5" x14ac:dyDescent="0.25">
      <c r="A16" s="23"/>
      <c r="B16" s="15"/>
      <c r="C16" s="11"/>
      <c r="D16" s="7" t="s">
        <v>28</v>
      </c>
      <c r="E16" s="42" t="s">
        <v>72</v>
      </c>
      <c r="F16" s="43">
        <v>90</v>
      </c>
      <c r="G16" s="43">
        <v>14.85</v>
      </c>
      <c r="H16" s="43">
        <v>13.32</v>
      </c>
      <c r="I16" s="43">
        <v>5.94</v>
      </c>
      <c r="J16" s="43">
        <v>202.68</v>
      </c>
      <c r="K16" s="44">
        <v>80</v>
      </c>
      <c r="L16" s="43">
        <v>42.5</v>
      </c>
    </row>
    <row r="17" spans="1:12" ht="63.75" x14ac:dyDescent="0.25">
      <c r="A17" s="23"/>
      <c r="B17" s="15"/>
      <c r="C17" s="11"/>
      <c r="D17" s="7" t="s">
        <v>29</v>
      </c>
      <c r="E17" s="42" t="s">
        <v>117</v>
      </c>
      <c r="F17" s="43">
        <v>150</v>
      </c>
      <c r="G17" s="43">
        <v>7.2</v>
      </c>
      <c r="H17" s="43">
        <v>5.0999999999999996</v>
      </c>
      <c r="I17" s="43">
        <v>33.9</v>
      </c>
      <c r="J17" s="43">
        <v>210.3</v>
      </c>
      <c r="K17" s="44">
        <v>54</v>
      </c>
      <c r="L17" s="43">
        <v>8.43</v>
      </c>
    </row>
    <row r="18" spans="1:12" ht="51" x14ac:dyDescent="0.2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0.15</v>
      </c>
      <c r="H18" s="43">
        <v>4.0000000000000001E-3</v>
      </c>
      <c r="I18" s="43">
        <v>12.83</v>
      </c>
      <c r="J18" s="43">
        <v>52.45</v>
      </c>
      <c r="K18" s="44">
        <v>98</v>
      </c>
      <c r="L18" s="43">
        <v>4.33</v>
      </c>
    </row>
    <row r="19" spans="1:12" ht="38.25" x14ac:dyDescent="0.25">
      <c r="A19" s="23"/>
      <c r="B19" s="15"/>
      <c r="C19" s="11"/>
      <c r="D19" s="7" t="s">
        <v>31</v>
      </c>
      <c r="E19" s="42" t="s">
        <v>48</v>
      </c>
      <c r="F19" s="43">
        <v>20</v>
      </c>
      <c r="G19" s="43">
        <v>1.4</v>
      </c>
      <c r="H19" s="43">
        <v>0.14000000000000001</v>
      </c>
      <c r="I19" s="43">
        <v>8.8000000000000007</v>
      </c>
      <c r="J19" s="43">
        <v>48</v>
      </c>
      <c r="K19" s="44">
        <v>119</v>
      </c>
      <c r="L19" s="43">
        <v>1.52</v>
      </c>
    </row>
    <row r="20" spans="1:12" ht="25.5" x14ac:dyDescent="0.25">
      <c r="A20" s="23"/>
      <c r="B20" s="15"/>
      <c r="C20" s="11"/>
      <c r="D20" s="7" t="s">
        <v>32</v>
      </c>
      <c r="E20" s="42" t="s">
        <v>49</v>
      </c>
      <c r="F20" s="43">
        <v>20</v>
      </c>
      <c r="G20" s="43">
        <v>1.1399999999999999</v>
      </c>
      <c r="H20" s="43">
        <v>0.22</v>
      </c>
      <c r="I20" s="43">
        <v>7.44</v>
      </c>
      <c r="J20" s="43">
        <v>36.26</v>
      </c>
      <c r="K20" s="44">
        <v>120</v>
      </c>
      <c r="L20" s="43">
        <v>1.84</v>
      </c>
    </row>
    <row r="21" spans="1:12" ht="25.5" x14ac:dyDescent="0.25">
      <c r="A21" s="23"/>
      <c r="B21" s="15"/>
      <c r="C21" s="11"/>
      <c r="D21" s="6" t="s">
        <v>24</v>
      </c>
      <c r="E21" s="42" t="s">
        <v>67</v>
      </c>
      <c r="F21" s="43">
        <v>100</v>
      </c>
      <c r="G21" s="43">
        <v>0.8</v>
      </c>
      <c r="H21" s="43">
        <v>0.2</v>
      </c>
      <c r="I21" s="43">
        <v>7.5</v>
      </c>
      <c r="J21" s="43">
        <v>38</v>
      </c>
      <c r="K21" s="44">
        <v>137</v>
      </c>
      <c r="L21" s="43">
        <v>26</v>
      </c>
    </row>
    <row r="22" spans="1:12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31.939999999999998</v>
      </c>
      <c r="H23" s="19">
        <f t="shared" si="2"/>
        <v>25.183999999999997</v>
      </c>
      <c r="I23" s="19">
        <f t="shared" si="2"/>
        <v>88.61</v>
      </c>
      <c r="J23" s="19">
        <f t="shared" si="2"/>
        <v>718.29</v>
      </c>
      <c r="K23" s="25"/>
      <c r="L23" s="19">
        <f t="shared" ref="L23" si="3">SUM(L14:L22)</f>
        <v>103.58</v>
      </c>
    </row>
    <row r="24" spans="1:12" ht="15.75" thickBot="1" x14ac:dyDescent="0.3">
      <c r="A24" s="29">
        <f>A6</f>
        <v>3</v>
      </c>
      <c r="B24" s="30">
        <f>B6</f>
        <v>1</v>
      </c>
      <c r="C24" s="50" t="s">
        <v>4</v>
      </c>
      <c r="D24" s="51"/>
      <c r="E24" s="31"/>
      <c r="F24" s="32">
        <f>F13+F23</f>
        <v>1467</v>
      </c>
      <c r="G24" s="32">
        <f t="shared" ref="G24:J24" si="4">G13+G23</f>
        <v>45.19</v>
      </c>
      <c r="H24" s="32">
        <f t="shared" si="4"/>
        <v>40.973999999999997</v>
      </c>
      <c r="I24" s="32">
        <f t="shared" si="4"/>
        <v>179.95</v>
      </c>
      <c r="J24" s="32">
        <f t="shared" si="4"/>
        <v>1242.25</v>
      </c>
      <c r="K24" s="32"/>
      <c r="L24" s="32">
        <f t="shared" ref="L24" si="5">L13+L23</f>
        <v>233.25</v>
      </c>
    </row>
    <row r="25" spans="1:12" ht="25.5" x14ac:dyDescent="0.25">
      <c r="A25" s="14">
        <v>3</v>
      </c>
      <c r="B25" s="15">
        <v>2</v>
      </c>
      <c r="C25" s="22" t="s">
        <v>20</v>
      </c>
      <c r="D25" s="5" t="s">
        <v>21</v>
      </c>
      <c r="E25" s="39" t="s">
        <v>118</v>
      </c>
      <c r="F25" s="40">
        <v>90</v>
      </c>
      <c r="G25" s="40">
        <v>17.25</v>
      </c>
      <c r="H25" s="40">
        <v>14.98</v>
      </c>
      <c r="I25" s="40">
        <v>7.87</v>
      </c>
      <c r="J25" s="40">
        <v>235.78</v>
      </c>
      <c r="K25" s="41">
        <v>91</v>
      </c>
      <c r="L25" s="40">
        <v>40.35</v>
      </c>
    </row>
    <row r="26" spans="1:12" ht="63.75" x14ac:dyDescent="0.25">
      <c r="A26" s="14"/>
      <c r="B26" s="15"/>
      <c r="C26" s="11"/>
      <c r="D26" s="6" t="s">
        <v>29</v>
      </c>
      <c r="E26" s="42" t="s">
        <v>119</v>
      </c>
      <c r="F26" s="43">
        <v>150</v>
      </c>
      <c r="G26" s="43">
        <v>3.3</v>
      </c>
      <c r="H26" s="43">
        <v>3.9</v>
      </c>
      <c r="I26" s="43">
        <v>25.65</v>
      </c>
      <c r="J26" s="43">
        <v>151.35</v>
      </c>
      <c r="K26" s="44">
        <v>52</v>
      </c>
      <c r="L26" s="43">
        <v>17.7</v>
      </c>
    </row>
    <row r="27" spans="1:12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51" x14ac:dyDescent="0.25">
      <c r="A28" s="14"/>
      <c r="B28" s="15"/>
      <c r="C28" s="11"/>
      <c r="D28" s="7" t="s">
        <v>23</v>
      </c>
      <c r="E28" s="42" t="s">
        <v>56</v>
      </c>
      <c r="F28" s="43">
        <v>40</v>
      </c>
      <c r="G28" s="43">
        <v>2.1800000000000002</v>
      </c>
      <c r="H28" s="43">
        <v>0.36</v>
      </c>
      <c r="I28" s="43">
        <v>16.239999999999998</v>
      </c>
      <c r="J28" s="43">
        <v>84.26</v>
      </c>
      <c r="K28" s="44" t="s">
        <v>57</v>
      </c>
      <c r="L28" s="43">
        <v>3.36</v>
      </c>
    </row>
    <row r="29" spans="1:12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38.25" x14ac:dyDescent="0.25">
      <c r="A30" s="14"/>
      <c r="B30" s="15"/>
      <c r="C30" s="11"/>
      <c r="D30" s="6" t="s">
        <v>26</v>
      </c>
      <c r="E30" s="42" t="s">
        <v>120</v>
      </c>
      <c r="F30" s="43">
        <v>60</v>
      </c>
      <c r="G30" s="43">
        <v>1.24</v>
      </c>
      <c r="H30" s="43">
        <v>0.21</v>
      </c>
      <c r="I30" s="43">
        <v>6.11</v>
      </c>
      <c r="J30" s="43">
        <v>31.32</v>
      </c>
      <c r="K30" s="44">
        <v>133</v>
      </c>
      <c r="L30" s="43">
        <v>13.6</v>
      </c>
    </row>
    <row r="31" spans="1:12" ht="51" x14ac:dyDescent="0.25">
      <c r="A31" s="14"/>
      <c r="B31" s="15"/>
      <c r="C31" s="11"/>
      <c r="D31" s="6" t="s">
        <v>30</v>
      </c>
      <c r="E31" s="42" t="s">
        <v>55</v>
      </c>
      <c r="F31" s="43">
        <v>200</v>
      </c>
      <c r="G31" s="43">
        <v>0</v>
      </c>
      <c r="H31" s="43">
        <v>0</v>
      </c>
      <c r="I31" s="43">
        <v>14.4</v>
      </c>
      <c r="J31" s="43">
        <v>58.4</v>
      </c>
      <c r="K31" s="44">
        <v>104</v>
      </c>
      <c r="L31" s="43">
        <v>10.88</v>
      </c>
    </row>
    <row r="32" spans="1:12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:L32" si="6">SUM(G25:G31)</f>
        <v>23.97</v>
      </c>
      <c r="H32" s="19">
        <f t="shared" si="6"/>
        <v>19.45</v>
      </c>
      <c r="I32" s="19">
        <f t="shared" si="6"/>
        <v>70.27</v>
      </c>
      <c r="J32" s="19">
        <f t="shared" si="6"/>
        <v>561.11</v>
      </c>
      <c r="K32" s="25"/>
      <c r="L32" s="19">
        <f t="shared" si="6"/>
        <v>85.889999999999986</v>
      </c>
    </row>
    <row r="33" spans="1:12" x14ac:dyDescent="0.25">
      <c r="A33" s="13">
        <v>3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38.25" x14ac:dyDescent="0.25">
      <c r="A34" s="14"/>
      <c r="B34" s="15"/>
      <c r="C34" s="11"/>
      <c r="D34" s="7" t="s">
        <v>27</v>
      </c>
      <c r="E34" s="42" t="s">
        <v>92</v>
      </c>
      <c r="F34" s="43">
        <v>200</v>
      </c>
      <c r="G34" s="43">
        <v>5.74</v>
      </c>
      <c r="H34" s="43">
        <v>8.7799999999999994</v>
      </c>
      <c r="I34" s="43">
        <v>8.74</v>
      </c>
      <c r="J34" s="43">
        <v>138.04</v>
      </c>
      <c r="K34" s="44">
        <v>31</v>
      </c>
      <c r="L34" s="43">
        <v>20.55</v>
      </c>
    </row>
    <row r="35" spans="1:12" x14ac:dyDescent="0.25">
      <c r="A35" s="14"/>
      <c r="B35" s="15"/>
      <c r="C35" s="11"/>
      <c r="D35" s="7" t="s">
        <v>28</v>
      </c>
      <c r="E35" s="42" t="s">
        <v>95</v>
      </c>
      <c r="F35" s="43">
        <v>90</v>
      </c>
      <c r="G35" s="43">
        <v>18.13</v>
      </c>
      <c r="H35" s="43">
        <v>17.05</v>
      </c>
      <c r="I35" s="43">
        <v>3.69</v>
      </c>
      <c r="J35" s="43">
        <v>240.96</v>
      </c>
      <c r="K35" s="44">
        <v>89</v>
      </c>
      <c r="L35" s="43">
        <v>38.46</v>
      </c>
    </row>
    <row r="36" spans="1:12" x14ac:dyDescent="0.25">
      <c r="A36" s="14"/>
      <c r="B36" s="15"/>
      <c r="C36" s="11"/>
      <c r="D36" s="7" t="s">
        <v>29</v>
      </c>
      <c r="E36" s="42" t="s">
        <v>121</v>
      </c>
      <c r="F36" s="43">
        <v>150</v>
      </c>
      <c r="G36" s="43">
        <v>6.45</v>
      </c>
      <c r="H36" s="43">
        <v>4.05</v>
      </c>
      <c r="I36" s="43">
        <v>40.200000000000003</v>
      </c>
      <c r="J36" s="43">
        <v>223.65</v>
      </c>
      <c r="K36" s="44">
        <v>65</v>
      </c>
      <c r="L36" s="43">
        <v>9.0399999999999991</v>
      </c>
    </row>
    <row r="37" spans="1:12" ht="51" x14ac:dyDescent="0.25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0</v>
      </c>
      <c r="H37" s="43">
        <v>0</v>
      </c>
      <c r="I37" s="43">
        <v>14.4</v>
      </c>
      <c r="J37" s="43">
        <v>58.4</v>
      </c>
      <c r="K37" s="44">
        <v>104</v>
      </c>
      <c r="L37" s="43">
        <v>10.88</v>
      </c>
    </row>
    <row r="38" spans="1:12" ht="38.25" x14ac:dyDescent="0.25">
      <c r="A38" s="14"/>
      <c r="B38" s="15"/>
      <c r="C38" s="11"/>
      <c r="D38" s="7" t="s">
        <v>31</v>
      </c>
      <c r="E38" s="42" t="s">
        <v>48</v>
      </c>
      <c r="F38" s="43">
        <v>20</v>
      </c>
      <c r="G38" s="43">
        <v>1.4</v>
      </c>
      <c r="H38" s="43">
        <v>0.14000000000000001</v>
      </c>
      <c r="I38" s="43">
        <v>8.8000000000000007</v>
      </c>
      <c r="J38" s="43">
        <v>48</v>
      </c>
      <c r="K38" s="44">
        <v>119</v>
      </c>
      <c r="L38" s="43">
        <v>1.52</v>
      </c>
    </row>
    <row r="39" spans="1:12" ht="25.5" x14ac:dyDescent="0.25">
      <c r="A39" s="14"/>
      <c r="B39" s="15"/>
      <c r="C39" s="11"/>
      <c r="D39" s="7" t="s">
        <v>32</v>
      </c>
      <c r="E39" s="42" t="s">
        <v>49</v>
      </c>
      <c r="F39" s="43">
        <v>20</v>
      </c>
      <c r="G39" s="43">
        <v>1.1399999999999999</v>
      </c>
      <c r="H39" s="43">
        <v>0.22</v>
      </c>
      <c r="I39" s="43">
        <v>7.44</v>
      </c>
      <c r="J39" s="43">
        <v>36.26</v>
      </c>
      <c r="K39" s="44">
        <v>120</v>
      </c>
      <c r="L39" s="43">
        <v>1.84</v>
      </c>
    </row>
    <row r="40" spans="1:12" x14ac:dyDescent="0.25">
      <c r="A40" s="14"/>
      <c r="B40" s="15"/>
      <c r="C40" s="11"/>
      <c r="D40" s="6" t="s">
        <v>24</v>
      </c>
      <c r="E40" s="42" t="s">
        <v>45</v>
      </c>
      <c r="F40" s="43">
        <v>150</v>
      </c>
      <c r="G40" s="43">
        <v>0.6</v>
      </c>
      <c r="H40" s="43">
        <v>0</v>
      </c>
      <c r="I40" s="43">
        <v>16.95</v>
      </c>
      <c r="J40" s="43">
        <v>69</v>
      </c>
      <c r="K40" s="44">
        <v>24</v>
      </c>
      <c r="L40" s="43">
        <v>27.75</v>
      </c>
    </row>
    <row r="41" spans="1:12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x14ac:dyDescent="0.25">
      <c r="A42" s="16"/>
      <c r="B42" s="17"/>
      <c r="C42" s="8"/>
      <c r="D42" s="18" t="s">
        <v>33</v>
      </c>
      <c r="E42" s="9"/>
      <c r="F42" s="19">
        <f>SUM(F33:F41)</f>
        <v>830</v>
      </c>
      <c r="G42" s="19">
        <f t="shared" ref="G42:L42" si="7">SUM(G33:G41)</f>
        <v>33.459999999999994</v>
      </c>
      <c r="H42" s="19">
        <f t="shared" si="7"/>
        <v>30.24</v>
      </c>
      <c r="I42" s="19">
        <f t="shared" si="7"/>
        <v>100.22</v>
      </c>
      <c r="J42" s="19">
        <f t="shared" si="7"/>
        <v>814.31</v>
      </c>
      <c r="K42" s="25"/>
      <c r="L42" s="19">
        <f t="shared" si="7"/>
        <v>110.04</v>
      </c>
    </row>
    <row r="43" spans="1:12" ht="15.75" thickBot="1" x14ac:dyDescent="0.3">
      <c r="A43" s="33">
        <f>A25</f>
        <v>3</v>
      </c>
      <c r="B43" s="33">
        <f>B25</f>
        <v>2</v>
      </c>
      <c r="C43" s="50" t="s">
        <v>4</v>
      </c>
      <c r="D43" s="51"/>
      <c r="E43" s="31"/>
      <c r="F43" s="32">
        <f>F32+F42</f>
        <v>1370</v>
      </c>
      <c r="G43" s="32">
        <f t="shared" ref="G43:L43" si="8">G32+G42</f>
        <v>57.429999999999993</v>
      </c>
      <c r="H43" s="32">
        <f t="shared" si="8"/>
        <v>49.69</v>
      </c>
      <c r="I43" s="32">
        <f t="shared" si="8"/>
        <v>170.49</v>
      </c>
      <c r="J43" s="32">
        <f t="shared" si="8"/>
        <v>1375.42</v>
      </c>
      <c r="K43" s="32"/>
      <c r="L43" s="32">
        <f t="shared" si="8"/>
        <v>195.93</v>
      </c>
    </row>
    <row r="44" spans="1:12" ht="51" x14ac:dyDescent="0.25">
      <c r="A44" s="20">
        <v>3</v>
      </c>
      <c r="B44" s="21">
        <v>3</v>
      </c>
      <c r="C44" s="22" t="s">
        <v>20</v>
      </c>
      <c r="D44" s="5" t="s">
        <v>21</v>
      </c>
      <c r="E44" s="39" t="s">
        <v>122</v>
      </c>
      <c r="F44" s="40">
        <v>150</v>
      </c>
      <c r="G44" s="40">
        <v>16.03</v>
      </c>
      <c r="H44" s="40">
        <v>7.85</v>
      </c>
      <c r="I44" s="40">
        <v>31.16</v>
      </c>
      <c r="J44" s="40">
        <v>261.16000000000003</v>
      </c>
      <c r="K44" s="41">
        <v>293</v>
      </c>
      <c r="L44" s="40">
        <v>38.83</v>
      </c>
    </row>
    <row r="45" spans="1:12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25.5" x14ac:dyDescent="0.25">
      <c r="A46" s="23"/>
      <c r="B46" s="15"/>
      <c r="C46" s="11"/>
      <c r="D46" s="7" t="s">
        <v>22</v>
      </c>
      <c r="E46" s="42" t="s">
        <v>123</v>
      </c>
      <c r="F46" s="43">
        <v>200</v>
      </c>
      <c r="G46" s="43">
        <v>3.2</v>
      </c>
      <c r="H46" s="43">
        <v>3.2</v>
      </c>
      <c r="I46" s="43">
        <v>14.6</v>
      </c>
      <c r="J46" s="43">
        <v>100.8</v>
      </c>
      <c r="K46" s="44">
        <v>116</v>
      </c>
      <c r="L46" s="43">
        <v>12.4</v>
      </c>
    </row>
    <row r="47" spans="1:12" ht="38.25" x14ac:dyDescent="0.25">
      <c r="A47" s="23"/>
      <c r="B47" s="15"/>
      <c r="C47" s="11"/>
      <c r="D47" s="7" t="s">
        <v>23</v>
      </c>
      <c r="E47" s="42" t="s">
        <v>43</v>
      </c>
      <c r="F47" s="43">
        <v>30</v>
      </c>
      <c r="G47" s="43">
        <v>2.16</v>
      </c>
      <c r="H47" s="43">
        <v>0.81</v>
      </c>
      <c r="I47" s="43">
        <v>14.73</v>
      </c>
      <c r="J47" s="43">
        <v>75.66</v>
      </c>
      <c r="K47" s="44">
        <v>121</v>
      </c>
      <c r="L47" s="43">
        <v>4.01</v>
      </c>
    </row>
    <row r="48" spans="1:12" ht="25.5" x14ac:dyDescent="0.25">
      <c r="A48" s="23"/>
      <c r="B48" s="15"/>
      <c r="C48" s="11"/>
      <c r="D48" s="7" t="s">
        <v>24</v>
      </c>
      <c r="E48" s="42" t="s">
        <v>67</v>
      </c>
      <c r="F48" s="43">
        <v>100</v>
      </c>
      <c r="G48" s="43">
        <v>0.8</v>
      </c>
      <c r="H48" s="43">
        <v>0.2</v>
      </c>
      <c r="I48" s="43">
        <v>7.5</v>
      </c>
      <c r="J48" s="43">
        <v>38</v>
      </c>
      <c r="K48" s="44">
        <v>137</v>
      </c>
      <c r="L48" s="43">
        <v>26</v>
      </c>
    </row>
    <row r="49" spans="1:12" ht="25.5" x14ac:dyDescent="0.25">
      <c r="A49" s="23"/>
      <c r="B49" s="15"/>
      <c r="C49" s="11"/>
      <c r="D49" s="6" t="s">
        <v>32</v>
      </c>
      <c r="E49" s="42" t="s">
        <v>49</v>
      </c>
      <c r="F49" s="43">
        <v>20</v>
      </c>
      <c r="G49" s="43">
        <v>1.1399999999999999</v>
      </c>
      <c r="H49" s="43">
        <v>0.22</v>
      </c>
      <c r="I49" s="43">
        <v>7.44</v>
      </c>
      <c r="J49" s="43">
        <v>36.26</v>
      </c>
      <c r="K49" s="44">
        <v>120</v>
      </c>
      <c r="L49" s="43">
        <v>1.84</v>
      </c>
    </row>
    <row r="50" spans="1:12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:L51" si="9">SUM(G44:G50)</f>
        <v>23.330000000000002</v>
      </c>
      <c r="H51" s="19">
        <f t="shared" si="9"/>
        <v>12.280000000000001</v>
      </c>
      <c r="I51" s="19">
        <f t="shared" si="9"/>
        <v>75.429999999999993</v>
      </c>
      <c r="J51" s="19">
        <f t="shared" si="9"/>
        <v>511.88</v>
      </c>
      <c r="K51" s="25"/>
      <c r="L51" s="19">
        <f t="shared" si="9"/>
        <v>83.08</v>
      </c>
    </row>
    <row r="52" spans="1:12" ht="25.5" x14ac:dyDescent="0.25">
      <c r="A52" s="26">
        <v>3</v>
      </c>
      <c r="B52" s="13">
        <f>B44</f>
        <v>3</v>
      </c>
      <c r="C52" s="10" t="s">
        <v>25</v>
      </c>
      <c r="D52" s="7" t="s">
        <v>26</v>
      </c>
      <c r="E52" s="42" t="s">
        <v>124</v>
      </c>
      <c r="F52" s="43">
        <v>60</v>
      </c>
      <c r="G52" s="43">
        <v>1.2</v>
      </c>
      <c r="H52" s="43">
        <v>5.4</v>
      </c>
      <c r="I52" s="43">
        <v>5.12</v>
      </c>
      <c r="J52" s="43">
        <v>73.2</v>
      </c>
      <c r="K52" s="44">
        <v>135</v>
      </c>
      <c r="L52" s="43">
        <v>14.98</v>
      </c>
    </row>
    <row r="53" spans="1:12" ht="38.25" x14ac:dyDescent="0.25">
      <c r="A53" s="23"/>
      <c r="B53" s="15"/>
      <c r="C53" s="11"/>
      <c r="D53" s="7" t="s">
        <v>27</v>
      </c>
      <c r="E53" s="42" t="s">
        <v>125</v>
      </c>
      <c r="F53" s="43">
        <v>200</v>
      </c>
      <c r="G53" s="43">
        <v>6</v>
      </c>
      <c r="H53" s="43">
        <v>6.28</v>
      </c>
      <c r="I53" s="43">
        <v>7.12</v>
      </c>
      <c r="J53" s="43">
        <v>109.74</v>
      </c>
      <c r="K53" s="44">
        <v>30</v>
      </c>
      <c r="L53" s="43">
        <v>17.760000000000002</v>
      </c>
    </row>
    <row r="54" spans="1:12" ht="76.5" x14ac:dyDescent="0.25">
      <c r="A54" s="23"/>
      <c r="B54" s="15"/>
      <c r="C54" s="11"/>
      <c r="D54" s="7" t="s">
        <v>28</v>
      </c>
      <c r="E54" s="42" t="s">
        <v>104</v>
      </c>
      <c r="F54" s="43">
        <v>90</v>
      </c>
      <c r="G54" s="43">
        <v>18.61</v>
      </c>
      <c r="H54" s="43">
        <v>5.33</v>
      </c>
      <c r="I54" s="43">
        <v>2.89</v>
      </c>
      <c r="J54" s="43">
        <v>133.04</v>
      </c>
      <c r="K54" s="44">
        <v>182</v>
      </c>
      <c r="L54" s="43">
        <v>65.48</v>
      </c>
    </row>
    <row r="55" spans="1:12" ht="76.5" x14ac:dyDescent="0.25">
      <c r="A55" s="23"/>
      <c r="B55" s="15"/>
      <c r="C55" s="11"/>
      <c r="D55" s="7" t="s">
        <v>29</v>
      </c>
      <c r="E55" s="42" t="s">
        <v>61</v>
      </c>
      <c r="F55" s="43">
        <v>150</v>
      </c>
      <c r="G55" s="43">
        <v>3.3</v>
      </c>
      <c r="H55" s="43">
        <v>3.9</v>
      </c>
      <c r="I55" s="43">
        <v>25.69</v>
      </c>
      <c r="J55" s="43">
        <v>151.35</v>
      </c>
      <c r="K55" s="44">
        <v>51</v>
      </c>
      <c r="L55" s="43">
        <v>14.54</v>
      </c>
    </row>
    <row r="56" spans="1:12" ht="38.25" x14ac:dyDescent="0.25">
      <c r="A56" s="23"/>
      <c r="B56" s="15"/>
      <c r="C56" s="11"/>
      <c r="D56" s="7" t="s">
        <v>30</v>
      </c>
      <c r="E56" s="42" t="s">
        <v>70</v>
      </c>
      <c r="F56" s="43">
        <v>200</v>
      </c>
      <c r="G56" s="43">
        <v>0</v>
      </c>
      <c r="H56" s="43">
        <v>0</v>
      </c>
      <c r="I56" s="43">
        <v>19.600000000000001</v>
      </c>
      <c r="J56" s="43">
        <v>78</v>
      </c>
      <c r="K56" s="44">
        <v>107</v>
      </c>
      <c r="L56" s="43">
        <v>13</v>
      </c>
    </row>
    <row r="57" spans="1:12" ht="38.25" x14ac:dyDescent="0.25">
      <c r="A57" s="23"/>
      <c r="B57" s="15"/>
      <c r="C57" s="11"/>
      <c r="D57" s="7" t="s">
        <v>31</v>
      </c>
      <c r="E57" s="42" t="s">
        <v>48</v>
      </c>
      <c r="F57" s="43">
        <v>50</v>
      </c>
      <c r="G57" s="43">
        <v>3.8</v>
      </c>
      <c r="H57" s="43">
        <v>0.4</v>
      </c>
      <c r="I57" s="43">
        <v>24.6</v>
      </c>
      <c r="J57" s="43">
        <v>117.5</v>
      </c>
      <c r="K57" s="44">
        <v>119</v>
      </c>
      <c r="L57" s="43">
        <v>3.8</v>
      </c>
    </row>
    <row r="58" spans="1:12" ht="25.5" x14ac:dyDescent="0.25">
      <c r="A58" s="23"/>
      <c r="B58" s="15"/>
      <c r="C58" s="11"/>
      <c r="D58" s="7" t="s">
        <v>32</v>
      </c>
      <c r="E58" s="42" t="s">
        <v>49</v>
      </c>
      <c r="F58" s="43">
        <v>45</v>
      </c>
      <c r="G58" s="43">
        <v>2.97</v>
      </c>
      <c r="H58" s="43">
        <v>0.54</v>
      </c>
      <c r="I58" s="43">
        <v>18.09</v>
      </c>
      <c r="J58" s="43">
        <v>89.1</v>
      </c>
      <c r="K58" s="44">
        <v>120</v>
      </c>
      <c r="L58" s="43">
        <v>4.1399999999999997</v>
      </c>
    </row>
    <row r="59" spans="1:12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x14ac:dyDescent="0.25">
      <c r="A61" s="24"/>
      <c r="B61" s="17"/>
      <c r="C61" s="8"/>
      <c r="D61" s="18" t="s">
        <v>33</v>
      </c>
      <c r="E61" s="9"/>
      <c r="F61" s="19">
        <f>SUM(F52:F60)</f>
        <v>795</v>
      </c>
      <c r="G61" s="19">
        <f t="shared" ref="G61:L61" si="10">SUM(G52:G60)</f>
        <v>35.879999999999995</v>
      </c>
      <c r="H61" s="19">
        <f t="shared" si="10"/>
        <v>21.849999999999994</v>
      </c>
      <c r="I61" s="19">
        <f t="shared" si="10"/>
        <v>103.11000000000001</v>
      </c>
      <c r="J61" s="19">
        <f t="shared" si="10"/>
        <v>751.93000000000006</v>
      </c>
      <c r="K61" s="25"/>
      <c r="L61" s="19">
        <f t="shared" si="10"/>
        <v>133.69999999999999</v>
      </c>
    </row>
    <row r="62" spans="1:12" ht="15.75" thickBot="1" x14ac:dyDescent="0.3">
      <c r="A62" s="29">
        <f>A44</f>
        <v>3</v>
      </c>
      <c r="B62" s="30">
        <f>B44</f>
        <v>3</v>
      </c>
      <c r="C62" s="50" t="s">
        <v>4</v>
      </c>
      <c r="D62" s="51"/>
      <c r="E62" s="31"/>
      <c r="F62" s="32">
        <f>F51+F61</f>
        <v>1295</v>
      </c>
      <c r="G62" s="32">
        <f t="shared" ref="G62:L62" si="11">G51+G61</f>
        <v>59.209999999999994</v>
      </c>
      <c r="H62" s="32">
        <f t="shared" si="11"/>
        <v>34.129999999999995</v>
      </c>
      <c r="I62" s="32">
        <f t="shared" si="11"/>
        <v>178.54000000000002</v>
      </c>
      <c r="J62" s="32">
        <f t="shared" si="11"/>
        <v>1263.81</v>
      </c>
      <c r="K62" s="32"/>
      <c r="L62" s="32">
        <f t="shared" si="11"/>
        <v>216.77999999999997</v>
      </c>
    </row>
    <row r="63" spans="1:12" ht="76.5" x14ac:dyDescent="0.25">
      <c r="A63" s="20">
        <v>3</v>
      </c>
      <c r="B63" s="21">
        <v>4</v>
      </c>
      <c r="C63" s="22" t="s">
        <v>20</v>
      </c>
      <c r="D63" s="5" t="s">
        <v>21</v>
      </c>
      <c r="E63" s="39" t="s">
        <v>101</v>
      </c>
      <c r="F63" s="40">
        <v>90</v>
      </c>
      <c r="G63" s="40">
        <v>13.94</v>
      </c>
      <c r="H63" s="40">
        <v>16.18</v>
      </c>
      <c r="I63" s="40">
        <v>5.21</v>
      </c>
      <c r="J63" s="40">
        <v>224.21</v>
      </c>
      <c r="K63" s="41">
        <v>295</v>
      </c>
      <c r="L63" s="40">
        <v>39.74</v>
      </c>
    </row>
    <row r="64" spans="1:12" ht="51" x14ac:dyDescent="0.25">
      <c r="A64" s="23"/>
      <c r="B64" s="15"/>
      <c r="C64" s="11"/>
      <c r="D64" s="6" t="s">
        <v>29</v>
      </c>
      <c r="E64" s="42" t="s">
        <v>51</v>
      </c>
      <c r="F64" s="43">
        <v>150</v>
      </c>
      <c r="G64" s="43">
        <v>4.3499999999999996</v>
      </c>
      <c r="H64" s="43">
        <v>3.9</v>
      </c>
      <c r="I64" s="43">
        <v>20.399999999999999</v>
      </c>
      <c r="J64" s="43">
        <v>134.25</v>
      </c>
      <c r="K64" s="44">
        <v>227</v>
      </c>
      <c r="L64" s="43">
        <v>6.82</v>
      </c>
    </row>
    <row r="65" spans="1:12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51" x14ac:dyDescent="0.25">
      <c r="A66" s="23"/>
      <c r="B66" s="15"/>
      <c r="C66" s="11"/>
      <c r="D66" s="7" t="s">
        <v>23</v>
      </c>
      <c r="E66" s="42" t="s">
        <v>56</v>
      </c>
      <c r="F66" s="43">
        <v>45</v>
      </c>
      <c r="G66" s="43">
        <v>2.92</v>
      </c>
      <c r="H66" s="43">
        <v>0.4</v>
      </c>
      <c r="I66" s="43">
        <v>18.489999999999998</v>
      </c>
      <c r="J66" s="43">
        <v>96.26</v>
      </c>
      <c r="K66" s="44" t="s">
        <v>57</v>
      </c>
      <c r="L66" s="43">
        <v>3.74</v>
      </c>
    </row>
    <row r="67" spans="1:12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38.25" x14ac:dyDescent="0.25">
      <c r="A68" s="23"/>
      <c r="B68" s="15"/>
      <c r="C68" s="11"/>
      <c r="D68" s="6" t="s">
        <v>98</v>
      </c>
      <c r="E68" s="42" t="s">
        <v>77</v>
      </c>
      <c r="F68" s="43">
        <v>15</v>
      </c>
      <c r="G68" s="43">
        <v>3.48</v>
      </c>
      <c r="H68" s="43">
        <v>4.43</v>
      </c>
      <c r="I68" s="43">
        <v>0</v>
      </c>
      <c r="J68" s="43">
        <v>54.6</v>
      </c>
      <c r="K68" s="44">
        <v>1</v>
      </c>
      <c r="L68" s="43">
        <v>11.93</v>
      </c>
    </row>
    <row r="69" spans="1:12" ht="51" x14ac:dyDescent="0.25">
      <c r="A69" s="23"/>
      <c r="B69" s="15"/>
      <c r="C69" s="11"/>
      <c r="D69" s="6" t="s">
        <v>30</v>
      </c>
      <c r="E69" s="42" t="s">
        <v>47</v>
      </c>
      <c r="F69" s="43">
        <v>200</v>
      </c>
      <c r="G69" s="43">
        <v>0.37</v>
      </c>
      <c r="H69" s="43">
        <v>0</v>
      </c>
      <c r="I69" s="43">
        <v>14.85</v>
      </c>
      <c r="J69" s="43">
        <v>59.48</v>
      </c>
      <c r="K69" s="44">
        <v>98</v>
      </c>
      <c r="L69" s="43">
        <v>3.88</v>
      </c>
    </row>
    <row r="70" spans="1:12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:L70" si="12">SUM(G63:G69)</f>
        <v>25.060000000000002</v>
      </c>
      <c r="H70" s="19">
        <f t="shared" si="12"/>
        <v>24.909999999999997</v>
      </c>
      <c r="I70" s="19">
        <f t="shared" si="12"/>
        <v>58.949999999999996</v>
      </c>
      <c r="J70" s="19">
        <f t="shared" si="12"/>
        <v>568.80000000000007</v>
      </c>
      <c r="K70" s="25"/>
      <c r="L70" s="19">
        <f t="shared" si="12"/>
        <v>66.11</v>
      </c>
    </row>
    <row r="71" spans="1:12" x14ac:dyDescent="0.25">
      <c r="A71" s="26">
        <v>3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89.25" x14ac:dyDescent="0.25">
      <c r="A72" s="23"/>
      <c r="B72" s="15"/>
      <c r="C72" s="11"/>
      <c r="D72" s="7" t="s">
        <v>27</v>
      </c>
      <c r="E72" s="42" t="s">
        <v>126</v>
      </c>
      <c r="F72" s="43">
        <v>200</v>
      </c>
      <c r="G72" s="43">
        <v>5.51</v>
      </c>
      <c r="H72" s="43">
        <v>4.83</v>
      </c>
      <c r="I72" s="43">
        <v>14.47</v>
      </c>
      <c r="J72" s="43">
        <v>123.38</v>
      </c>
      <c r="K72" s="44">
        <v>272</v>
      </c>
      <c r="L72" s="43">
        <v>17.78</v>
      </c>
    </row>
    <row r="73" spans="1:12" ht="38.25" x14ac:dyDescent="0.25">
      <c r="A73" s="23"/>
      <c r="B73" s="15"/>
      <c r="C73" s="11"/>
      <c r="D73" s="7" t="s">
        <v>28</v>
      </c>
      <c r="E73" s="42" t="s">
        <v>127</v>
      </c>
      <c r="F73" s="43">
        <v>90</v>
      </c>
      <c r="G73" s="43">
        <v>25.81</v>
      </c>
      <c r="H73" s="43">
        <v>27.17</v>
      </c>
      <c r="I73" s="43">
        <v>7.87</v>
      </c>
      <c r="J73" s="43">
        <v>381.07</v>
      </c>
      <c r="K73" s="44">
        <v>306</v>
      </c>
      <c r="L73" s="43">
        <v>50.45</v>
      </c>
    </row>
    <row r="74" spans="1:12" ht="38.25" x14ac:dyDescent="0.25">
      <c r="A74" s="23"/>
      <c r="B74" s="15"/>
      <c r="C74" s="11"/>
      <c r="D74" s="7" t="s">
        <v>29</v>
      </c>
      <c r="E74" s="42" t="s">
        <v>75</v>
      </c>
      <c r="F74" s="43">
        <v>150</v>
      </c>
      <c r="G74" s="43">
        <v>3.3</v>
      </c>
      <c r="H74" s="43">
        <v>4.95</v>
      </c>
      <c r="I74" s="43">
        <v>32.25</v>
      </c>
      <c r="J74" s="43">
        <v>186.45</v>
      </c>
      <c r="K74" s="44">
        <v>53</v>
      </c>
      <c r="L74" s="43">
        <v>12.54</v>
      </c>
    </row>
    <row r="75" spans="1:12" ht="38.25" x14ac:dyDescent="0.25">
      <c r="A75" s="23"/>
      <c r="B75" s="15"/>
      <c r="C75" s="11"/>
      <c r="D75" s="7" t="s">
        <v>30</v>
      </c>
      <c r="E75" s="42" t="s">
        <v>128</v>
      </c>
      <c r="F75" s="43">
        <v>200</v>
      </c>
      <c r="G75" s="43">
        <v>0.8</v>
      </c>
      <c r="H75" s="43">
        <v>0</v>
      </c>
      <c r="I75" s="43">
        <v>21.6</v>
      </c>
      <c r="J75" s="43">
        <v>101.2</v>
      </c>
      <c r="K75" s="44">
        <v>101</v>
      </c>
      <c r="L75" s="43">
        <v>6.53</v>
      </c>
    </row>
    <row r="76" spans="1:12" ht="38.25" x14ac:dyDescent="0.25">
      <c r="A76" s="23"/>
      <c r="B76" s="15"/>
      <c r="C76" s="11"/>
      <c r="D76" s="7" t="s">
        <v>31</v>
      </c>
      <c r="E76" s="42" t="s">
        <v>48</v>
      </c>
      <c r="F76" s="43">
        <v>20</v>
      </c>
      <c r="G76" s="43">
        <v>1.4</v>
      </c>
      <c r="H76" s="43">
        <v>0.14000000000000001</v>
      </c>
      <c r="I76" s="43">
        <v>8.8000000000000007</v>
      </c>
      <c r="J76" s="43">
        <v>48</v>
      </c>
      <c r="K76" s="44">
        <v>119</v>
      </c>
      <c r="L76" s="43">
        <v>1.52</v>
      </c>
    </row>
    <row r="77" spans="1:12" ht="25.5" x14ac:dyDescent="0.25">
      <c r="A77" s="23"/>
      <c r="B77" s="15"/>
      <c r="C77" s="11"/>
      <c r="D77" s="7" t="s">
        <v>32</v>
      </c>
      <c r="E77" s="42" t="s">
        <v>49</v>
      </c>
      <c r="F77" s="43">
        <v>20</v>
      </c>
      <c r="G77" s="43">
        <v>1.1399999999999999</v>
      </c>
      <c r="H77" s="43">
        <v>0.22</v>
      </c>
      <c r="I77" s="43">
        <v>7.44</v>
      </c>
      <c r="J77" s="43">
        <v>36.26</v>
      </c>
      <c r="K77" s="44">
        <v>120</v>
      </c>
      <c r="L77" s="43">
        <v>1.84</v>
      </c>
    </row>
    <row r="78" spans="1:12" ht="25.5" x14ac:dyDescent="0.25">
      <c r="A78" s="23"/>
      <c r="B78" s="15"/>
      <c r="C78" s="11"/>
      <c r="D78" s="6" t="s">
        <v>24</v>
      </c>
      <c r="E78" s="42" t="s">
        <v>67</v>
      </c>
      <c r="F78" s="43">
        <v>100</v>
      </c>
      <c r="G78" s="43">
        <v>0.8</v>
      </c>
      <c r="H78" s="43">
        <v>0.2</v>
      </c>
      <c r="I78" s="43">
        <v>7.5</v>
      </c>
      <c r="J78" s="43">
        <v>38</v>
      </c>
      <c r="K78" s="44">
        <v>137</v>
      </c>
      <c r="L78" s="43">
        <v>26</v>
      </c>
    </row>
    <row r="79" spans="1:12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:L80" si="13">SUM(G71:G79)</f>
        <v>38.759999999999991</v>
      </c>
      <c r="H80" s="19">
        <f t="shared" si="13"/>
        <v>37.510000000000005</v>
      </c>
      <c r="I80" s="19">
        <f t="shared" si="13"/>
        <v>99.929999999999993</v>
      </c>
      <c r="J80" s="19">
        <f t="shared" si="13"/>
        <v>914.36</v>
      </c>
      <c r="K80" s="25"/>
      <c r="L80" s="19">
        <f t="shared" si="13"/>
        <v>116.66000000000001</v>
      </c>
    </row>
    <row r="81" spans="1:12" ht="15.75" thickBot="1" x14ac:dyDescent="0.3">
      <c r="A81" s="29">
        <f>A63</f>
        <v>3</v>
      </c>
      <c r="B81" s="30">
        <f>B63</f>
        <v>4</v>
      </c>
      <c r="C81" s="50" t="s">
        <v>4</v>
      </c>
      <c r="D81" s="51"/>
      <c r="E81" s="31"/>
      <c r="F81" s="32">
        <f>F70+F80</f>
        <v>1280</v>
      </c>
      <c r="G81" s="32">
        <f t="shared" ref="G81:L81" si="14">G70+G80</f>
        <v>63.819999999999993</v>
      </c>
      <c r="H81" s="32">
        <f t="shared" si="14"/>
        <v>62.42</v>
      </c>
      <c r="I81" s="32">
        <f t="shared" si="14"/>
        <v>158.88</v>
      </c>
      <c r="J81" s="32">
        <f t="shared" si="14"/>
        <v>1483.16</v>
      </c>
      <c r="K81" s="32"/>
      <c r="L81" s="32">
        <f t="shared" si="14"/>
        <v>182.77</v>
      </c>
    </row>
    <row r="82" spans="1:12" ht="63.75" x14ac:dyDescent="0.25">
      <c r="A82" s="20">
        <v>3</v>
      </c>
      <c r="B82" s="21">
        <v>5</v>
      </c>
      <c r="C82" s="22" t="s">
        <v>20</v>
      </c>
      <c r="D82" s="5" t="s">
        <v>21</v>
      </c>
      <c r="E82" s="39" t="s">
        <v>129</v>
      </c>
      <c r="F82" s="40">
        <v>150</v>
      </c>
      <c r="G82" s="40">
        <v>8.7799999999999994</v>
      </c>
      <c r="H82" s="40">
        <v>8.33</v>
      </c>
      <c r="I82" s="40">
        <v>32.799999999999997</v>
      </c>
      <c r="J82" s="40">
        <v>241.61</v>
      </c>
      <c r="K82" s="41">
        <v>166</v>
      </c>
      <c r="L82" s="40">
        <v>19.309999999999999</v>
      </c>
    </row>
    <row r="83" spans="1:12" x14ac:dyDescent="0.25">
      <c r="A83" s="23"/>
      <c r="B83" s="15"/>
      <c r="C83" s="11"/>
      <c r="D83" s="6" t="s">
        <v>26</v>
      </c>
      <c r="E83" s="42"/>
      <c r="F83" s="43"/>
      <c r="G83" s="43"/>
      <c r="H83" s="43"/>
      <c r="I83" s="43"/>
      <c r="J83" s="43"/>
      <c r="K83" s="44"/>
      <c r="L83" s="43"/>
    </row>
    <row r="84" spans="1:12" ht="38.25" x14ac:dyDescent="0.25">
      <c r="A84" s="23"/>
      <c r="B84" s="15"/>
      <c r="C84" s="11"/>
      <c r="D84" s="7" t="s">
        <v>22</v>
      </c>
      <c r="E84" s="42" t="s">
        <v>130</v>
      </c>
      <c r="F84" s="43">
        <v>200</v>
      </c>
      <c r="G84" s="43">
        <v>0.2</v>
      </c>
      <c r="H84" s="43">
        <v>0</v>
      </c>
      <c r="I84" s="43">
        <v>19.8</v>
      </c>
      <c r="J84" s="43">
        <v>80</v>
      </c>
      <c r="K84" s="44">
        <v>159</v>
      </c>
      <c r="L84" s="43">
        <v>20.100000000000001</v>
      </c>
    </row>
    <row r="85" spans="1:12" ht="38.25" x14ac:dyDescent="0.25">
      <c r="A85" s="23"/>
      <c r="B85" s="15"/>
      <c r="C85" s="11"/>
      <c r="D85" s="7" t="s">
        <v>23</v>
      </c>
      <c r="E85" s="42" t="s">
        <v>43</v>
      </c>
      <c r="F85" s="43">
        <v>35</v>
      </c>
      <c r="G85" s="43">
        <v>2.63</v>
      </c>
      <c r="H85" s="43">
        <v>1.01</v>
      </c>
      <c r="I85" s="43">
        <v>17.43</v>
      </c>
      <c r="J85" s="43">
        <v>91.7</v>
      </c>
      <c r="K85" s="44">
        <v>121</v>
      </c>
      <c r="L85" s="43">
        <v>4.68</v>
      </c>
    </row>
    <row r="86" spans="1:12" ht="25.5" x14ac:dyDescent="0.25">
      <c r="A86" s="23"/>
      <c r="B86" s="15"/>
      <c r="C86" s="11"/>
      <c r="D86" s="7" t="s">
        <v>24</v>
      </c>
      <c r="E86" s="42" t="s">
        <v>67</v>
      </c>
      <c r="F86" s="43">
        <v>100</v>
      </c>
      <c r="G86" s="43">
        <v>0.8</v>
      </c>
      <c r="H86" s="43">
        <v>0.2</v>
      </c>
      <c r="I86" s="43">
        <v>7.5</v>
      </c>
      <c r="J86" s="43">
        <v>38</v>
      </c>
      <c r="K86" s="44">
        <v>137</v>
      </c>
      <c r="L86" s="43">
        <v>26</v>
      </c>
    </row>
    <row r="87" spans="1:12" ht="51" x14ac:dyDescent="0.25">
      <c r="A87" s="23"/>
      <c r="B87" s="15"/>
      <c r="C87" s="11"/>
      <c r="D87" s="6" t="s">
        <v>96</v>
      </c>
      <c r="E87" s="42" t="s">
        <v>131</v>
      </c>
      <c r="F87" s="43">
        <v>75</v>
      </c>
      <c r="G87" s="43">
        <v>4.21</v>
      </c>
      <c r="H87" s="43">
        <v>1.1299999999999999</v>
      </c>
      <c r="I87" s="43">
        <v>20.86</v>
      </c>
      <c r="J87" s="43">
        <v>111.57</v>
      </c>
      <c r="K87" s="44">
        <v>284</v>
      </c>
      <c r="L87" s="43">
        <v>25.05</v>
      </c>
    </row>
    <row r="88" spans="1:12" ht="25.5" x14ac:dyDescent="0.25">
      <c r="A88" s="23"/>
      <c r="B88" s="15"/>
      <c r="C88" s="11"/>
      <c r="D88" s="6" t="s">
        <v>32</v>
      </c>
      <c r="E88" s="42" t="s">
        <v>49</v>
      </c>
      <c r="F88" s="43">
        <v>40</v>
      </c>
      <c r="G88" s="43">
        <v>2.64</v>
      </c>
      <c r="H88" s="43">
        <v>0.48</v>
      </c>
      <c r="I88" s="43">
        <v>16.079999999999998</v>
      </c>
      <c r="J88" s="43">
        <v>79.2</v>
      </c>
      <c r="K88" s="44">
        <v>120</v>
      </c>
      <c r="L88" s="43">
        <v>3.7</v>
      </c>
    </row>
    <row r="89" spans="1:12" x14ac:dyDescent="0.2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:L89" si="15">SUM(G82:G88)</f>
        <v>19.260000000000002</v>
      </c>
      <c r="H89" s="19">
        <f t="shared" si="15"/>
        <v>11.149999999999999</v>
      </c>
      <c r="I89" s="19">
        <f t="shared" si="15"/>
        <v>114.47</v>
      </c>
      <c r="J89" s="19">
        <f t="shared" si="15"/>
        <v>642.08000000000004</v>
      </c>
      <c r="K89" s="25"/>
      <c r="L89" s="19">
        <f t="shared" si="15"/>
        <v>98.84</v>
      </c>
    </row>
    <row r="90" spans="1:12" ht="38.25" x14ac:dyDescent="0.25">
      <c r="A90" s="26">
        <v>3</v>
      </c>
      <c r="B90" s="13">
        <f>B82</f>
        <v>5</v>
      </c>
      <c r="C90" s="10" t="s">
        <v>25</v>
      </c>
      <c r="D90" s="7" t="s">
        <v>26</v>
      </c>
      <c r="E90" s="42" t="s">
        <v>58</v>
      </c>
      <c r="F90" s="43">
        <v>60</v>
      </c>
      <c r="G90" s="43">
        <v>1.2</v>
      </c>
      <c r="H90" s="43">
        <v>4.26</v>
      </c>
      <c r="I90" s="43">
        <v>6.18</v>
      </c>
      <c r="J90" s="43">
        <v>67.92</v>
      </c>
      <c r="K90" s="44">
        <v>13</v>
      </c>
      <c r="L90" s="43">
        <v>6.85</v>
      </c>
    </row>
    <row r="91" spans="1:12" ht="51" x14ac:dyDescent="0.25">
      <c r="A91" s="23"/>
      <c r="B91" s="15"/>
      <c r="C91" s="11"/>
      <c r="D91" s="7" t="s">
        <v>27</v>
      </c>
      <c r="E91" s="42" t="s">
        <v>90</v>
      </c>
      <c r="F91" s="43">
        <v>200</v>
      </c>
      <c r="G91" s="43">
        <v>5.74</v>
      </c>
      <c r="H91" s="43">
        <v>8.7799999999999994</v>
      </c>
      <c r="I91" s="43">
        <v>8.74</v>
      </c>
      <c r="J91" s="43">
        <v>138.04</v>
      </c>
      <c r="K91" s="44">
        <v>34</v>
      </c>
      <c r="L91" s="43">
        <v>14.26</v>
      </c>
    </row>
    <row r="92" spans="1:12" ht="38.25" x14ac:dyDescent="0.25">
      <c r="A92" s="23"/>
      <c r="B92" s="15"/>
      <c r="C92" s="11"/>
      <c r="D92" s="7" t="s">
        <v>28</v>
      </c>
      <c r="E92" s="42" t="s">
        <v>132</v>
      </c>
      <c r="F92" s="43">
        <v>90</v>
      </c>
      <c r="G92" s="43">
        <v>18.52</v>
      </c>
      <c r="H92" s="43">
        <v>15.91</v>
      </c>
      <c r="I92" s="43">
        <v>10.69</v>
      </c>
      <c r="J92" s="43">
        <v>261.14</v>
      </c>
      <c r="K92" s="44">
        <v>221</v>
      </c>
      <c r="L92" s="43">
        <v>49.01</v>
      </c>
    </row>
    <row r="93" spans="1:12" ht="51" x14ac:dyDescent="0.25">
      <c r="A93" s="23"/>
      <c r="B93" s="15"/>
      <c r="C93" s="11"/>
      <c r="D93" s="7" t="s">
        <v>29</v>
      </c>
      <c r="E93" s="42" t="s">
        <v>133</v>
      </c>
      <c r="F93" s="43">
        <v>150</v>
      </c>
      <c r="G93" s="43">
        <v>3.15</v>
      </c>
      <c r="H93" s="43">
        <v>4.5</v>
      </c>
      <c r="I93" s="43">
        <v>17.55</v>
      </c>
      <c r="J93" s="43">
        <v>122.85</v>
      </c>
      <c r="K93" s="44">
        <v>52</v>
      </c>
      <c r="L93" s="43">
        <v>15.25</v>
      </c>
    </row>
    <row r="94" spans="1:12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38.25" x14ac:dyDescent="0.25">
      <c r="A95" s="23"/>
      <c r="B95" s="15"/>
      <c r="C95" s="11"/>
      <c r="D95" s="7" t="s">
        <v>31</v>
      </c>
      <c r="E95" s="42" t="s">
        <v>48</v>
      </c>
      <c r="F95" s="43">
        <v>45</v>
      </c>
      <c r="G95" s="43">
        <v>3.19</v>
      </c>
      <c r="H95" s="43">
        <v>0.31</v>
      </c>
      <c r="I95" s="43">
        <v>19.89</v>
      </c>
      <c r="J95" s="43">
        <v>108</v>
      </c>
      <c r="K95" s="44">
        <v>119</v>
      </c>
      <c r="L95" s="43">
        <v>3.4</v>
      </c>
    </row>
    <row r="96" spans="1:12" ht="25.5" x14ac:dyDescent="0.25">
      <c r="A96" s="23"/>
      <c r="B96" s="15"/>
      <c r="C96" s="11"/>
      <c r="D96" s="7" t="s">
        <v>32</v>
      </c>
      <c r="E96" s="42" t="s">
        <v>49</v>
      </c>
      <c r="F96" s="43">
        <v>30</v>
      </c>
      <c r="G96" s="43">
        <v>1.71</v>
      </c>
      <c r="H96" s="43">
        <v>0.33</v>
      </c>
      <c r="I96" s="43">
        <v>11.16</v>
      </c>
      <c r="J96" s="43">
        <v>54.39</v>
      </c>
      <c r="K96" s="44">
        <v>120</v>
      </c>
      <c r="L96" s="43">
        <v>2.8</v>
      </c>
    </row>
    <row r="97" spans="1:12" ht="25.5" x14ac:dyDescent="0.25">
      <c r="A97" s="23"/>
      <c r="B97" s="15"/>
      <c r="C97" s="11"/>
      <c r="D97" s="6" t="s">
        <v>22</v>
      </c>
      <c r="E97" s="42" t="s">
        <v>44</v>
      </c>
      <c r="F97" s="43">
        <v>200</v>
      </c>
      <c r="G97" s="43">
        <v>0.2</v>
      </c>
      <c r="H97" s="43">
        <v>0</v>
      </c>
      <c r="I97" s="43">
        <v>11</v>
      </c>
      <c r="J97" s="43">
        <v>44.8</v>
      </c>
      <c r="K97" s="44">
        <v>114</v>
      </c>
      <c r="L97" s="43">
        <v>1.57</v>
      </c>
    </row>
    <row r="98" spans="1:12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x14ac:dyDescent="0.25">
      <c r="A99" s="24"/>
      <c r="B99" s="17"/>
      <c r="C99" s="8"/>
      <c r="D99" s="18" t="s">
        <v>33</v>
      </c>
      <c r="E99" s="9"/>
      <c r="F99" s="19">
        <f>SUM(F90:F98)</f>
        <v>775</v>
      </c>
      <c r="G99" s="19">
        <f t="shared" ref="G99:L99" si="16">SUM(G90:G98)</f>
        <v>33.71</v>
      </c>
      <c r="H99" s="19">
        <f t="shared" si="16"/>
        <v>34.090000000000003</v>
      </c>
      <c r="I99" s="19">
        <f t="shared" si="16"/>
        <v>85.21</v>
      </c>
      <c r="J99" s="19">
        <f t="shared" si="16"/>
        <v>797.13999999999987</v>
      </c>
      <c r="K99" s="25"/>
      <c r="L99" s="19">
        <f t="shared" si="16"/>
        <v>93.14</v>
      </c>
    </row>
    <row r="100" spans="1:12" ht="15.75" thickBot="1" x14ac:dyDescent="0.3">
      <c r="A100" s="29">
        <f>A82</f>
        <v>3</v>
      </c>
      <c r="B100" s="30">
        <f>B82</f>
        <v>5</v>
      </c>
      <c r="C100" s="50" t="s">
        <v>4</v>
      </c>
      <c r="D100" s="51"/>
      <c r="E100" s="31"/>
      <c r="F100" s="32">
        <f>F89+F99</f>
        <v>1375</v>
      </c>
      <c r="G100" s="32">
        <f t="shared" ref="G100:L100" si="17">G89+G99</f>
        <v>52.97</v>
      </c>
      <c r="H100" s="32">
        <f t="shared" si="17"/>
        <v>45.24</v>
      </c>
      <c r="I100" s="32">
        <f t="shared" si="17"/>
        <v>199.68</v>
      </c>
      <c r="J100" s="32">
        <f t="shared" si="17"/>
        <v>1439.2199999999998</v>
      </c>
      <c r="K100" s="32"/>
      <c r="L100" s="32">
        <f t="shared" si="17"/>
        <v>191.98000000000002</v>
      </c>
    </row>
    <row r="101" spans="1:12" ht="63.75" x14ac:dyDescent="0.25">
      <c r="A101" s="20">
        <v>4</v>
      </c>
      <c r="B101" s="21">
        <v>1</v>
      </c>
      <c r="C101" s="22" t="s">
        <v>20</v>
      </c>
      <c r="D101" s="5" t="s">
        <v>21</v>
      </c>
      <c r="E101" s="39" t="s">
        <v>134</v>
      </c>
      <c r="F101" s="40">
        <v>205</v>
      </c>
      <c r="G101" s="40">
        <v>7.79</v>
      </c>
      <c r="H101" s="40">
        <v>11.89</v>
      </c>
      <c r="I101" s="40">
        <v>26.65</v>
      </c>
      <c r="J101" s="40">
        <v>244.56</v>
      </c>
      <c r="K101" s="41">
        <v>59</v>
      </c>
      <c r="L101" s="40">
        <v>18.82</v>
      </c>
    </row>
    <row r="102" spans="1:12" ht="25.5" x14ac:dyDescent="0.25">
      <c r="A102" s="23"/>
      <c r="B102" s="15"/>
      <c r="C102" s="11"/>
      <c r="D102" s="6" t="s">
        <v>96</v>
      </c>
      <c r="E102" s="42" t="s">
        <v>135</v>
      </c>
      <c r="F102" s="43">
        <v>60</v>
      </c>
      <c r="G102" s="43">
        <v>2.67</v>
      </c>
      <c r="H102" s="43">
        <v>9.57</v>
      </c>
      <c r="I102" s="43">
        <v>17.809999999999999</v>
      </c>
      <c r="J102" s="43">
        <v>168.61</v>
      </c>
      <c r="K102" s="44">
        <v>301</v>
      </c>
      <c r="L102" s="43">
        <v>38.020000000000003</v>
      </c>
    </row>
    <row r="103" spans="1:12" ht="25.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0.2</v>
      </c>
      <c r="H103" s="43">
        <v>0</v>
      </c>
      <c r="I103" s="43">
        <v>11</v>
      </c>
      <c r="J103" s="43">
        <v>44.8</v>
      </c>
      <c r="K103" s="44">
        <v>114</v>
      </c>
      <c r="L103" s="43">
        <v>1.57</v>
      </c>
    </row>
    <row r="104" spans="1:12" ht="38.25" x14ac:dyDescent="0.25">
      <c r="A104" s="23"/>
      <c r="B104" s="15"/>
      <c r="C104" s="11"/>
      <c r="D104" s="7" t="s">
        <v>23</v>
      </c>
      <c r="E104" s="42" t="s">
        <v>43</v>
      </c>
      <c r="F104" s="43">
        <v>20</v>
      </c>
      <c r="G104" s="43">
        <v>1.44</v>
      </c>
      <c r="H104" s="43">
        <v>0.13</v>
      </c>
      <c r="I104" s="43">
        <v>9.83</v>
      </c>
      <c r="J104" s="43">
        <v>50.44</v>
      </c>
      <c r="K104" s="44">
        <v>121</v>
      </c>
      <c r="L104" s="43">
        <v>2.68</v>
      </c>
    </row>
    <row r="105" spans="1:12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25.5" x14ac:dyDescent="0.25">
      <c r="A106" s="23"/>
      <c r="B106" s="15"/>
      <c r="C106" s="11"/>
      <c r="D106" s="6" t="s">
        <v>98</v>
      </c>
      <c r="E106" s="42" t="s">
        <v>108</v>
      </c>
      <c r="F106" s="43">
        <v>200</v>
      </c>
      <c r="G106" s="43">
        <v>8.25</v>
      </c>
      <c r="H106" s="43">
        <v>6.25</v>
      </c>
      <c r="I106" s="43">
        <v>22</v>
      </c>
      <c r="J106" s="43">
        <v>175</v>
      </c>
      <c r="K106" s="44" t="s">
        <v>53</v>
      </c>
      <c r="L106" s="43">
        <v>48.5</v>
      </c>
    </row>
    <row r="107" spans="1:12" ht="25.5" x14ac:dyDescent="0.25">
      <c r="A107" s="23"/>
      <c r="B107" s="15"/>
      <c r="C107" s="11"/>
      <c r="D107" s="6" t="s">
        <v>32</v>
      </c>
      <c r="E107" s="42" t="s">
        <v>49</v>
      </c>
      <c r="F107" s="43">
        <v>20</v>
      </c>
      <c r="G107" s="43">
        <v>1.1399999999999999</v>
      </c>
      <c r="H107" s="43">
        <v>0.22</v>
      </c>
      <c r="I107" s="43">
        <v>7.44</v>
      </c>
      <c r="J107" s="43">
        <v>36.26</v>
      </c>
      <c r="K107" s="44">
        <v>120</v>
      </c>
      <c r="L107" s="43">
        <v>1.84</v>
      </c>
    </row>
    <row r="108" spans="1:12" x14ac:dyDescent="0.25">
      <c r="A108" s="24"/>
      <c r="B108" s="17"/>
      <c r="C108" s="8"/>
      <c r="D108" s="18" t="s">
        <v>33</v>
      </c>
      <c r="E108" s="9"/>
      <c r="F108" s="19">
        <f>SUM(F101:F107)</f>
        <v>705</v>
      </c>
      <c r="G108" s="19">
        <f t="shared" ref="G108:J108" si="18">SUM(G101:G107)</f>
        <v>21.490000000000002</v>
      </c>
      <c r="H108" s="19">
        <f t="shared" si="18"/>
        <v>28.06</v>
      </c>
      <c r="I108" s="19">
        <f t="shared" si="18"/>
        <v>94.72999999999999</v>
      </c>
      <c r="J108" s="19">
        <f t="shared" si="18"/>
        <v>719.67000000000007</v>
      </c>
      <c r="K108" s="25"/>
      <c r="L108" s="19">
        <f t="shared" ref="L108" si="19">SUM(L101:L107)</f>
        <v>111.43</v>
      </c>
    </row>
    <row r="109" spans="1:12" x14ac:dyDescent="0.25">
      <c r="A109" s="26">
        <v>4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63.75" x14ac:dyDescent="0.25">
      <c r="A110" s="23"/>
      <c r="B110" s="15"/>
      <c r="C110" s="11"/>
      <c r="D110" s="7" t="s">
        <v>27</v>
      </c>
      <c r="E110" s="42" t="s">
        <v>68</v>
      </c>
      <c r="F110" s="43">
        <v>200</v>
      </c>
      <c r="G110" s="43">
        <v>6.2</v>
      </c>
      <c r="H110" s="43">
        <v>6.2</v>
      </c>
      <c r="I110" s="43">
        <v>11</v>
      </c>
      <c r="J110" s="43">
        <v>125.8</v>
      </c>
      <c r="K110" s="44">
        <v>138</v>
      </c>
      <c r="L110" s="43">
        <v>20.21</v>
      </c>
    </row>
    <row r="111" spans="1:12" ht="63.75" x14ac:dyDescent="0.25">
      <c r="A111" s="23"/>
      <c r="B111" s="15"/>
      <c r="C111" s="11"/>
      <c r="D111" s="7" t="s">
        <v>28</v>
      </c>
      <c r="E111" s="42" t="s">
        <v>136</v>
      </c>
      <c r="F111" s="43">
        <v>90</v>
      </c>
      <c r="G111" s="43">
        <v>15.76</v>
      </c>
      <c r="H111" s="43">
        <v>13.35</v>
      </c>
      <c r="I111" s="43">
        <v>1.61</v>
      </c>
      <c r="J111" s="43">
        <v>190.46</v>
      </c>
      <c r="K111" s="44">
        <v>177</v>
      </c>
      <c r="L111" s="43">
        <v>42.51</v>
      </c>
    </row>
    <row r="112" spans="1:12" ht="76.5" x14ac:dyDescent="0.25">
      <c r="A112" s="23"/>
      <c r="B112" s="15"/>
      <c r="C112" s="11"/>
      <c r="D112" s="7" t="s">
        <v>29</v>
      </c>
      <c r="E112" s="42" t="s">
        <v>69</v>
      </c>
      <c r="F112" s="43">
        <v>150</v>
      </c>
      <c r="G112" s="43">
        <v>7.2</v>
      </c>
      <c r="H112" s="43">
        <v>5.0999999999999996</v>
      </c>
      <c r="I112" s="43">
        <v>33.9</v>
      </c>
      <c r="J112" s="43">
        <v>210.3</v>
      </c>
      <c r="K112" s="44">
        <v>54</v>
      </c>
      <c r="L112" s="43">
        <v>9.26</v>
      </c>
    </row>
    <row r="113" spans="1:12" ht="51" x14ac:dyDescent="0.25">
      <c r="A113" s="23"/>
      <c r="B113" s="15"/>
      <c r="C113" s="11"/>
      <c r="D113" s="7" t="s">
        <v>30</v>
      </c>
      <c r="E113" s="42" t="s">
        <v>55</v>
      </c>
      <c r="F113" s="43">
        <v>200</v>
      </c>
      <c r="G113" s="43">
        <v>0</v>
      </c>
      <c r="H113" s="43">
        <v>0</v>
      </c>
      <c r="I113" s="43">
        <v>19.8</v>
      </c>
      <c r="J113" s="43">
        <v>81.599999999999994</v>
      </c>
      <c r="K113" s="44">
        <v>104</v>
      </c>
      <c r="L113" s="43">
        <v>10.88</v>
      </c>
    </row>
    <row r="114" spans="1:12" ht="38.25" x14ac:dyDescent="0.25">
      <c r="A114" s="23"/>
      <c r="B114" s="15"/>
      <c r="C114" s="11"/>
      <c r="D114" s="7" t="s">
        <v>31</v>
      </c>
      <c r="E114" s="42" t="s">
        <v>48</v>
      </c>
      <c r="F114" s="43">
        <v>20</v>
      </c>
      <c r="G114" s="43">
        <v>1.4</v>
      </c>
      <c r="H114" s="43">
        <v>0.14000000000000001</v>
      </c>
      <c r="I114" s="43">
        <v>8.8000000000000007</v>
      </c>
      <c r="J114" s="43">
        <v>48</v>
      </c>
      <c r="K114" s="44">
        <v>119</v>
      </c>
      <c r="L114" s="43">
        <v>1.52</v>
      </c>
    </row>
    <row r="115" spans="1:12" ht="25.5" x14ac:dyDescent="0.25">
      <c r="A115" s="23"/>
      <c r="B115" s="15"/>
      <c r="C115" s="11"/>
      <c r="D115" s="7" t="s">
        <v>32</v>
      </c>
      <c r="E115" s="42" t="s">
        <v>49</v>
      </c>
      <c r="F115" s="43">
        <v>20</v>
      </c>
      <c r="G115" s="43">
        <v>1.1399999999999999</v>
      </c>
      <c r="H115" s="43">
        <v>0.22</v>
      </c>
      <c r="I115" s="43">
        <v>7.44</v>
      </c>
      <c r="J115" s="43">
        <v>36.26</v>
      </c>
      <c r="K115" s="44">
        <v>120</v>
      </c>
      <c r="L115" s="43">
        <v>1.84</v>
      </c>
    </row>
    <row r="116" spans="1:12" x14ac:dyDescent="0.25">
      <c r="A116" s="23"/>
      <c r="B116" s="15"/>
      <c r="C116" s="11"/>
      <c r="D116" s="6" t="s">
        <v>24</v>
      </c>
      <c r="E116" s="42" t="s">
        <v>45</v>
      </c>
      <c r="F116" s="43">
        <v>150</v>
      </c>
      <c r="G116" s="43">
        <v>0.6</v>
      </c>
      <c r="H116" s="43">
        <v>0</v>
      </c>
      <c r="I116" s="43">
        <v>16.95</v>
      </c>
      <c r="J116" s="43">
        <v>69</v>
      </c>
      <c r="K116" s="44">
        <v>24</v>
      </c>
      <c r="L116" s="43">
        <v>27.75</v>
      </c>
    </row>
    <row r="117" spans="1:12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x14ac:dyDescent="0.25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 t="shared" ref="G118:J118" si="20">SUM(G109:G117)</f>
        <v>32.299999999999997</v>
      </c>
      <c r="H118" s="19">
        <f t="shared" si="20"/>
        <v>25.009999999999998</v>
      </c>
      <c r="I118" s="19">
        <f t="shared" si="20"/>
        <v>99.5</v>
      </c>
      <c r="J118" s="19">
        <f t="shared" si="20"/>
        <v>761.42</v>
      </c>
      <c r="K118" s="25"/>
      <c r="L118" s="19">
        <f t="shared" ref="L118" si="21">SUM(L109:L117)</f>
        <v>113.97</v>
      </c>
    </row>
    <row r="119" spans="1:12" ht="15.75" thickBot="1" x14ac:dyDescent="0.3">
      <c r="A119" s="29">
        <f>A101</f>
        <v>4</v>
      </c>
      <c r="B119" s="30">
        <f>B101</f>
        <v>1</v>
      </c>
      <c r="C119" s="50" t="s">
        <v>4</v>
      </c>
      <c r="D119" s="51"/>
      <c r="E119" s="31"/>
      <c r="F119" s="32">
        <f>F108+F118</f>
        <v>1535</v>
      </c>
      <c r="G119" s="32">
        <f t="shared" ref="G119:L119" si="22">G108+G118</f>
        <v>53.79</v>
      </c>
      <c r="H119" s="32">
        <f t="shared" si="22"/>
        <v>53.069999999999993</v>
      </c>
      <c r="I119" s="32">
        <f t="shared" si="22"/>
        <v>194.23</v>
      </c>
      <c r="J119" s="32">
        <f t="shared" si="22"/>
        <v>1481.0900000000001</v>
      </c>
      <c r="K119" s="32"/>
      <c r="L119" s="32">
        <f t="shared" si="22"/>
        <v>225.4</v>
      </c>
    </row>
    <row r="120" spans="1:12" ht="25.5" x14ac:dyDescent="0.25">
      <c r="A120" s="14">
        <v>4</v>
      </c>
      <c r="B120" s="15">
        <v>2</v>
      </c>
      <c r="C120" s="22" t="s">
        <v>20</v>
      </c>
      <c r="D120" s="5" t="s">
        <v>21</v>
      </c>
      <c r="E120" s="39" t="s">
        <v>110</v>
      </c>
      <c r="F120" s="40">
        <v>90</v>
      </c>
      <c r="G120" s="40">
        <v>17.239999999999998</v>
      </c>
      <c r="H120" s="40">
        <v>14.97</v>
      </c>
      <c r="I120" s="40">
        <v>7.9</v>
      </c>
      <c r="J120" s="40">
        <v>235.78</v>
      </c>
      <c r="K120" s="41">
        <v>152</v>
      </c>
      <c r="L120" s="40">
        <v>40.35</v>
      </c>
    </row>
    <row r="121" spans="1:12" ht="38.25" x14ac:dyDescent="0.25">
      <c r="A121" s="14"/>
      <c r="B121" s="15"/>
      <c r="C121" s="11"/>
      <c r="D121" s="6" t="s">
        <v>29</v>
      </c>
      <c r="E121" s="42" t="s">
        <v>75</v>
      </c>
      <c r="F121" s="43">
        <v>150</v>
      </c>
      <c r="G121" s="43">
        <v>3.3</v>
      </c>
      <c r="H121" s="43">
        <v>4.95</v>
      </c>
      <c r="I121" s="43">
        <v>32.25</v>
      </c>
      <c r="J121" s="43">
        <v>186.45</v>
      </c>
      <c r="K121" s="44">
        <v>53</v>
      </c>
      <c r="L121" s="43">
        <v>12.54</v>
      </c>
    </row>
    <row r="122" spans="1:12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51" x14ac:dyDescent="0.25">
      <c r="A123" s="14"/>
      <c r="B123" s="15"/>
      <c r="C123" s="11"/>
      <c r="D123" s="7" t="s">
        <v>23</v>
      </c>
      <c r="E123" s="42" t="s">
        <v>56</v>
      </c>
      <c r="F123" s="43">
        <v>40</v>
      </c>
      <c r="G123" s="43">
        <v>2.1800000000000002</v>
      </c>
      <c r="H123" s="43">
        <v>0.36</v>
      </c>
      <c r="I123" s="43">
        <v>16.239999999999998</v>
      </c>
      <c r="J123" s="43">
        <v>84.26</v>
      </c>
      <c r="K123" s="44" t="s">
        <v>57</v>
      </c>
      <c r="L123" s="43">
        <v>3.36</v>
      </c>
    </row>
    <row r="124" spans="1:12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51" x14ac:dyDescent="0.25">
      <c r="A125" s="14"/>
      <c r="B125" s="15"/>
      <c r="C125" s="11"/>
      <c r="D125" s="6" t="s">
        <v>30</v>
      </c>
      <c r="E125" s="42" t="s">
        <v>82</v>
      </c>
      <c r="F125" s="43">
        <v>200</v>
      </c>
      <c r="G125" s="43">
        <v>0</v>
      </c>
      <c r="H125" s="43">
        <v>0</v>
      </c>
      <c r="I125" s="43">
        <v>20</v>
      </c>
      <c r="J125" s="43">
        <v>80.400000000000006</v>
      </c>
      <c r="K125" s="44">
        <v>95</v>
      </c>
      <c r="L125" s="43">
        <v>8.9</v>
      </c>
    </row>
    <row r="126" spans="1:12" ht="51" x14ac:dyDescent="0.25">
      <c r="A126" s="14"/>
      <c r="B126" s="15"/>
      <c r="C126" s="11"/>
      <c r="D126" s="6" t="s">
        <v>98</v>
      </c>
      <c r="E126" s="42" t="s">
        <v>115</v>
      </c>
      <c r="F126" s="43">
        <v>17</v>
      </c>
      <c r="G126" s="43">
        <v>1.7</v>
      </c>
      <c r="H126" s="43">
        <v>4.42</v>
      </c>
      <c r="I126" s="43">
        <v>0.85</v>
      </c>
      <c r="J126" s="43">
        <v>49.98</v>
      </c>
      <c r="K126" s="44" t="s">
        <v>53</v>
      </c>
      <c r="L126" s="43">
        <v>15.8</v>
      </c>
    </row>
    <row r="127" spans="1:12" x14ac:dyDescent="0.25">
      <c r="A127" s="16"/>
      <c r="B127" s="17"/>
      <c r="C127" s="8"/>
      <c r="D127" s="18" t="s">
        <v>33</v>
      </c>
      <c r="E127" s="9"/>
      <c r="F127" s="19">
        <f>SUM(F120:F126)</f>
        <v>497</v>
      </c>
      <c r="G127" s="19">
        <f t="shared" ref="G127:J127" si="23">SUM(G120:G126)</f>
        <v>24.419999999999998</v>
      </c>
      <c r="H127" s="19">
        <f t="shared" si="23"/>
        <v>24.700000000000003</v>
      </c>
      <c r="I127" s="19">
        <f t="shared" si="23"/>
        <v>77.239999999999995</v>
      </c>
      <c r="J127" s="19">
        <f t="shared" si="23"/>
        <v>636.87</v>
      </c>
      <c r="K127" s="25"/>
      <c r="L127" s="19">
        <f t="shared" ref="L127" si="24">SUM(L120:L126)</f>
        <v>80.95</v>
      </c>
    </row>
    <row r="128" spans="1:12" ht="25.5" x14ac:dyDescent="0.25">
      <c r="A128" s="13">
        <v>4</v>
      </c>
      <c r="B128" s="13">
        <f>B120</f>
        <v>2</v>
      </c>
      <c r="C128" s="10" t="s">
        <v>25</v>
      </c>
      <c r="D128" s="7" t="s">
        <v>26</v>
      </c>
      <c r="E128" s="42" t="s">
        <v>137</v>
      </c>
      <c r="F128" s="43">
        <v>60</v>
      </c>
      <c r="G128" s="43">
        <v>1.2</v>
      </c>
      <c r="H128" s="43">
        <v>5.4</v>
      </c>
      <c r="I128" s="43">
        <v>5.12</v>
      </c>
      <c r="J128" s="43">
        <v>73.2</v>
      </c>
      <c r="K128" s="44">
        <v>235</v>
      </c>
      <c r="L128" s="43">
        <v>11.93</v>
      </c>
    </row>
    <row r="129" spans="1:12" ht="51" x14ac:dyDescent="0.25">
      <c r="A129" s="14"/>
      <c r="B129" s="15"/>
      <c r="C129" s="11"/>
      <c r="D129" s="7" t="s">
        <v>27</v>
      </c>
      <c r="E129" s="42" t="s">
        <v>73</v>
      </c>
      <c r="F129" s="43">
        <v>200</v>
      </c>
      <c r="G129" s="43">
        <v>6</v>
      </c>
      <c r="H129" s="43">
        <v>5.4</v>
      </c>
      <c r="I129" s="43">
        <v>10.8</v>
      </c>
      <c r="J129" s="43">
        <v>115.6</v>
      </c>
      <c r="K129" s="44">
        <v>37</v>
      </c>
      <c r="L129" s="43">
        <v>18.190000000000001</v>
      </c>
    </row>
    <row r="130" spans="1:12" ht="76.5" x14ac:dyDescent="0.25">
      <c r="A130" s="14"/>
      <c r="B130" s="15"/>
      <c r="C130" s="11"/>
      <c r="D130" s="7" t="s">
        <v>28</v>
      </c>
      <c r="E130" s="42" t="s">
        <v>138</v>
      </c>
      <c r="F130" s="43">
        <v>90</v>
      </c>
      <c r="G130" s="43">
        <v>19.71</v>
      </c>
      <c r="H130" s="43">
        <v>15.75</v>
      </c>
      <c r="I130" s="43">
        <v>6.21</v>
      </c>
      <c r="J130" s="44">
        <v>245.34</v>
      </c>
      <c r="K130" s="44">
        <v>148</v>
      </c>
      <c r="L130" s="43">
        <v>68.36</v>
      </c>
    </row>
    <row r="131" spans="1:12" ht="76.5" x14ac:dyDescent="0.25">
      <c r="A131" s="14"/>
      <c r="B131" s="15"/>
      <c r="C131" s="11"/>
      <c r="D131" s="7" t="s">
        <v>29</v>
      </c>
      <c r="E131" s="42" t="s">
        <v>61</v>
      </c>
      <c r="F131" s="43">
        <v>150</v>
      </c>
      <c r="G131" s="43">
        <v>3.3</v>
      </c>
      <c r="H131" s="43">
        <v>3.9</v>
      </c>
      <c r="I131" s="43">
        <v>25.69</v>
      </c>
      <c r="J131" s="43">
        <v>151.35</v>
      </c>
      <c r="K131" s="44">
        <v>51</v>
      </c>
      <c r="L131" s="43">
        <v>16.170000000000002</v>
      </c>
    </row>
    <row r="132" spans="1:12" ht="51" x14ac:dyDescent="0.25">
      <c r="A132" s="14"/>
      <c r="B132" s="15"/>
      <c r="C132" s="11"/>
      <c r="D132" s="7" t="s">
        <v>30</v>
      </c>
      <c r="E132" s="42" t="s">
        <v>62</v>
      </c>
      <c r="F132" s="43">
        <v>200</v>
      </c>
      <c r="G132" s="43">
        <v>0.26</v>
      </c>
      <c r="H132" s="43">
        <v>0</v>
      </c>
      <c r="I132" s="43">
        <v>15.46</v>
      </c>
      <c r="J132" s="43">
        <v>62</v>
      </c>
      <c r="K132" s="44">
        <v>216</v>
      </c>
      <c r="L132" s="43">
        <v>9.57</v>
      </c>
    </row>
    <row r="133" spans="1:12" ht="38.25" x14ac:dyDescent="0.25">
      <c r="A133" s="14"/>
      <c r="B133" s="15"/>
      <c r="C133" s="11"/>
      <c r="D133" s="7" t="s">
        <v>31</v>
      </c>
      <c r="E133" s="42" t="s">
        <v>48</v>
      </c>
      <c r="F133" s="43">
        <v>30</v>
      </c>
      <c r="G133" s="43">
        <v>2.13</v>
      </c>
      <c r="H133" s="43">
        <v>0.21</v>
      </c>
      <c r="I133" s="43">
        <v>13.26</v>
      </c>
      <c r="J133" s="43">
        <v>72</v>
      </c>
      <c r="K133" s="44">
        <v>119</v>
      </c>
      <c r="L133" s="43">
        <v>2.2799999999999998</v>
      </c>
    </row>
    <row r="134" spans="1:12" ht="25.5" x14ac:dyDescent="0.25">
      <c r="A134" s="14"/>
      <c r="B134" s="15"/>
      <c r="C134" s="11"/>
      <c r="D134" s="7" t="s">
        <v>32</v>
      </c>
      <c r="E134" s="42" t="s">
        <v>49</v>
      </c>
      <c r="F134" s="43">
        <v>20</v>
      </c>
      <c r="G134" s="43">
        <v>1.1399999999999999</v>
      </c>
      <c r="H134" s="43">
        <v>0.22</v>
      </c>
      <c r="I134" s="43">
        <v>7.44</v>
      </c>
      <c r="J134" s="43">
        <v>36.26</v>
      </c>
      <c r="K134" s="44">
        <v>120</v>
      </c>
      <c r="L134" s="43">
        <v>1.84</v>
      </c>
    </row>
    <row r="135" spans="1:12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x14ac:dyDescent="0.2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25">SUM(G128:G136)</f>
        <v>33.74</v>
      </c>
      <c r="H137" s="19">
        <f t="shared" si="25"/>
        <v>30.88</v>
      </c>
      <c r="I137" s="19">
        <f t="shared" si="25"/>
        <v>83.98</v>
      </c>
      <c r="J137" s="19">
        <f t="shared" si="25"/>
        <v>755.75</v>
      </c>
      <c r="K137" s="25"/>
      <c r="L137" s="19">
        <f t="shared" ref="L137" si="26">SUM(L128:L136)</f>
        <v>128.34</v>
      </c>
    </row>
    <row r="138" spans="1:12" ht="15.75" thickBot="1" x14ac:dyDescent="0.3">
      <c r="A138" s="33">
        <f>A120</f>
        <v>4</v>
      </c>
      <c r="B138" s="33">
        <f>B120</f>
        <v>2</v>
      </c>
      <c r="C138" s="50" t="s">
        <v>4</v>
      </c>
      <c r="D138" s="51"/>
      <c r="E138" s="31"/>
      <c r="F138" s="32">
        <f>F127+F137</f>
        <v>1247</v>
      </c>
      <c r="G138" s="32">
        <f t="shared" ref="G138:L138" si="27">G127+G137</f>
        <v>58.16</v>
      </c>
      <c r="H138" s="32">
        <f t="shared" si="27"/>
        <v>55.58</v>
      </c>
      <c r="I138" s="32">
        <f t="shared" si="27"/>
        <v>161.22</v>
      </c>
      <c r="J138" s="32">
        <f t="shared" si="27"/>
        <v>1392.62</v>
      </c>
      <c r="K138" s="32"/>
      <c r="L138" s="32">
        <f t="shared" si="27"/>
        <v>209.29000000000002</v>
      </c>
    </row>
    <row r="139" spans="1:12" ht="38.25" x14ac:dyDescent="0.25">
      <c r="A139" s="20">
        <v>4</v>
      </c>
      <c r="B139" s="21">
        <v>3</v>
      </c>
      <c r="C139" s="22" t="s">
        <v>20</v>
      </c>
      <c r="D139" s="5" t="s">
        <v>21</v>
      </c>
      <c r="E139" s="39" t="s">
        <v>139</v>
      </c>
      <c r="F139" s="40">
        <v>150</v>
      </c>
      <c r="G139" s="40">
        <v>15.6</v>
      </c>
      <c r="H139" s="40">
        <v>16.350000000000001</v>
      </c>
      <c r="I139" s="40">
        <v>2.7</v>
      </c>
      <c r="J139" s="40">
        <v>220.2</v>
      </c>
      <c r="K139" s="41">
        <v>66</v>
      </c>
      <c r="L139" s="40">
        <v>36.28</v>
      </c>
    </row>
    <row r="140" spans="1:12" ht="38.25" x14ac:dyDescent="0.25">
      <c r="A140" s="23"/>
      <c r="B140" s="15"/>
      <c r="C140" s="11"/>
      <c r="D140" s="6" t="s">
        <v>98</v>
      </c>
      <c r="E140" s="42" t="s">
        <v>140</v>
      </c>
      <c r="F140" s="43">
        <v>15</v>
      </c>
      <c r="G140" s="43">
        <v>0.06</v>
      </c>
      <c r="H140" s="43">
        <v>3.1</v>
      </c>
      <c r="I140" s="43">
        <v>0.95</v>
      </c>
      <c r="J140" s="43">
        <v>32.049999999999997</v>
      </c>
      <c r="K140" s="44">
        <v>201</v>
      </c>
      <c r="L140" s="43">
        <v>16.5</v>
      </c>
    </row>
    <row r="141" spans="1:12" ht="51" x14ac:dyDescent="0.25">
      <c r="A141" s="23"/>
      <c r="B141" s="15"/>
      <c r="C141" s="11"/>
      <c r="D141" s="7" t="s">
        <v>22</v>
      </c>
      <c r="E141" s="42" t="s">
        <v>66</v>
      </c>
      <c r="F141" s="43">
        <v>200</v>
      </c>
      <c r="G141" s="43">
        <v>0.2</v>
      </c>
      <c r="H141" s="43">
        <v>0</v>
      </c>
      <c r="I141" s="43">
        <v>11</v>
      </c>
      <c r="J141" s="43">
        <v>44.8</v>
      </c>
      <c r="K141" s="44">
        <v>113</v>
      </c>
      <c r="L141" s="43">
        <v>2.89</v>
      </c>
    </row>
    <row r="142" spans="1:12" ht="38.25" x14ac:dyDescent="0.25">
      <c r="A142" s="23"/>
      <c r="B142" s="15"/>
      <c r="C142" s="11"/>
      <c r="D142" s="7" t="s">
        <v>23</v>
      </c>
      <c r="E142" s="42" t="s">
        <v>43</v>
      </c>
      <c r="F142" s="43">
        <v>35</v>
      </c>
      <c r="G142" s="43">
        <v>2.63</v>
      </c>
      <c r="H142" s="43">
        <v>1.01</v>
      </c>
      <c r="I142" s="43">
        <v>17.43</v>
      </c>
      <c r="J142" s="43">
        <v>91.7</v>
      </c>
      <c r="K142" s="44">
        <v>121</v>
      </c>
      <c r="L142" s="43">
        <v>4.68</v>
      </c>
    </row>
    <row r="143" spans="1:12" ht="25.5" x14ac:dyDescent="0.25">
      <c r="A143" s="23"/>
      <c r="B143" s="15"/>
      <c r="C143" s="11"/>
      <c r="D143" s="7" t="s">
        <v>24</v>
      </c>
      <c r="E143" s="42" t="s">
        <v>67</v>
      </c>
      <c r="F143" s="43">
        <v>100</v>
      </c>
      <c r="G143" s="43">
        <v>0.8</v>
      </c>
      <c r="H143" s="43">
        <v>0.2</v>
      </c>
      <c r="I143" s="43">
        <v>7.5</v>
      </c>
      <c r="J143" s="43">
        <v>38</v>
      </c>
      <c r="K143" s="44">
        <v>137</v>
      </c>
      <c r="L143" s="43">
        <v>26</v>
      </c>
    </row>
    <row r="144" spans="1:12" ht="25.5" x14ac:dyDescent="0.25">
      <c r="A144" s="23"/>
      <c r="B144" s="15"/>
      <c r="C144" s="11"/>
      <c r="D144" s="6" t="s">
        <v>32</v>
      </c>
      <c r="E144" s="42" t="s">
        <v>49</v>
      </c>
      <c r="F144" s="43">
        <v>30</v>
      </c>
      <c r="G144" s="43">
        <v>1.98</v>
      </c>
      <c r="H144" s="43">
        <v>0.36</v>
      </c>
      <c r="I144" s="43">
        <v>12.06</v>
      </c>
      <c r="J144" s="43">
        <v>59.4</v>
      </c>
      <c r="K144" s="44">
        <v>120</v>
      </c>
      <c r="L144" s="43">
        <v>2.76</v>
      </c>
    </row>
    <row r="145" spans="1:12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28">SUM(G139:G145)</f>
        <v>21.27</v>
      </c>
      <c r="H146" s="19">
        <f t="shared" si="28"/>
        <v>21.020000000000003</v>
      </c>
      <c r="I146" s="19">
        <f t="shared" si="28"/>
        <v>51.64</v>
      </c>
      <c r="J146" s="19">
        <f t="shared" si="28"/>
        <v>486.15</v>
      </c>
      <c r="K146" s="25"/>
      <c r="L146" s="19">
        <f t="shared" ref="L146" si="29">SUM(L139:L145)</f>
        <v>89.11</v>
      </c>
    </row>
    <row r="147" spans="1:12" x14ac:dyDescent="0.25">
      <c r="A147" s="26">
        <v>4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38.25" x14ac:dyDescent="0.25">
      <c r="A148" s="23"/>
      <c r="B148" s="15"/>
      <c r="C148" s="11"/>
      <c r="D148" s="7" t="s">
        <v>27</v>
      </c>
      <c r="E148" s="42" t="s">
        <v>92</v>
      </c>
      <c r="F148" s="43">
        <v>200</v>
      </c>
      <c r="G148" s="43">
        <v>5.74</v>
      </c>
      <c r="H148" s="43">
        <v>8.7799999999999994</v>
      </c>
      <c r="I148" s="43">
        <v>8.74</v>
      </c>
      <c r="J148" s="43">
        <v>138.04</v>
      </c>
      <c r="K148" s="44">
        <v>31</v>
      </c>
      <c r="L148" s="43">
        <v>23.29</v>
      </c>
    </row>
    <row r="149" spans="1:12" ht="76.5" x14ac:dyDescent="0.25">
      <c r="A149" s="23"/>
      <c r="B149" s="15"/>
      <c r="C149" s="11"/>
      <c r="D149" s="7" t="s">
        <v>28</v>
      </c>
      <c r="E149" s="42" t="s">
        <v>141</v>
      </c>
      <c r="F149" s="43">
        <v>90</v>
      </c>
      <c r="G149" s="43">
        <v>14.03</v>
      </c>
      <c r="H149" s="43">
        <v>11.56</v>
      </c>
      <c r="I149" s="43">
        <v>9.77</v>
      </c>
      <c r="J149" s="43">
        <v>200.41</v>
      </c>
      <c r="K149" s="44">
        <v>287</v>
      </c>
      <c r="L149" s="43">
        <v>48.28</v>
      </c>
    </row>
    <row r="150" spans="1:12" ht="51" x14ac:dyDescent="0.25">
      <c r="A150" s="23"/>
      <c r="B150" s="15"/>
      <c r="C150" s="11"/>
      <c r="D150" s="7" t="s">
        <v>29</v>
      </c>
      <c r="E150" s="42" t="s">
        <v>85</v>
      </c>
      <c r="F150" s="43">
        <v>150</v>
      </c>
      <c r="G150" s="43">
        <v>6.45</v>
      </c>
      <c r="H150" s="43">
        <v>4.05</v>
      </c>
      <c r="I150" s="43">
        <v>40.200000000000003</v>
      </c>
      <c r="J150" s="43">
        <v>223.65</v>
      </c>
      <c r="K150" s="44">
        <v>64</v>
      </c>
      <c r="L150" s="43">
        <v>9.59</v>
      </c>
    </row>
    <row r="151" spans="1:12" ht="38.25" x14ac:dyDescent="0.25">
      <c r="A151" s="23"/>
      <c r="B151" s="15"/>
      <c r="C151" s="11"/>
      <c r="D151" s="7" t="s">
        <v>30</v>
      </c>
      <c r="E151" s="42" t="s">
        <v>70</v>
      </c>
      <c r="F151" s="43">
        <v>200</v>
      </c>
      <c r="G151" s="43">
        <v>0</v>
      </c>
      <c r="H151" s="43">
        <v>0</v>
      </c>
      <c r="I151" s="43">
        <v>22.8</v>
      </c>
      <c r="J151" s="43">
        <v>92</v>
      </c>
      <c r="K151" s="44">
        <v>107</v>
      </c>
      <c r="L151" s="43">
        <v>13</v>
      </c>
    </row>
    <row r="152" spans="1:12" ht="38.25" x14ac:dyDescent="0.25">
      <c r="A152" s="23"/>
      <c r="B152" s="15"/>
      <c r="C152" s="11"/>
      <c r="D152" s="7" t="s">
        <v>31</v>
      </c>
      <c r="E152" s="42" t="s">
        <v>48</v>
      </c>
      <c r="F152" s="43">
        <v>30</v>
      </c>
      <c r="G152" s="43">
        <v>2.13</v>
      </c>
      <c r="H152" s="43">
        <v>0.21</v>
      </c>
      <c r="I152" s="43">
        <v>13.26</v>
      </c>
      <c r="J152" s="43">
        <v>72</v>
      </c>
      <c r="K152" s="44">
        <v>119</v>
      </c>
      <c r="L152" s="43">
        <v>2.2799999999999998</v>
      </c>
    </row>
    <row r="153" spans="1:12" ht="25.5" x14ac:dyDescent="0.25">
      <c r="A153" s="23"/>
      <c r="B153" s="15"/>
      <c r="C153" s="11"/>
      <c r="D153" s="7" t="s">
        <v>32</v>
      </c>
      <c r="E153" s="42" t="s">
        <v>49</v>
      </c>
      <c r="F153" s="43">
        <v>20</v>
      </c>
      <c r="G153" s="43">
        <v>1.1399999999999999</v>
      </c>
      <c r="H153" s="43">
        <v>0.22</v>
      </c>
      <c r="I153" s="43">
        <v>7.44</v>
      </c>
      <c r="J153" s="43">
        <v>36.26</v>
      </c>
      <c r="K153" s="44">
        <v>120</v>
      </c>
      <c r="L153" s="43">
        <v>1.84</v>
      </c>
    </row>
    <row r="154" spans="1:12" ht="25.5" x14ac:dyDescent="0.25">
      <c r="A154" s="23"/>
      <c r="B154" s="15"/>
      <c r="C154" s="11"/>
      <c r="D154" s="6" t="s">
        <v>24</v>
      </c>
      <c r="E154" s="42" t="s">
        <v>67</v>
      </c>
      <c r="F154" s="43">
        <v>100</v>
      </c>
      <c r="G154" s="43">
        <v>0.8</v>
      </c>
      <c r="H154" s="43">
        <v>0.2</v>
      </c>
      <c r="I154" s="43">
        <v>7.5</v>
      </c>
      <c r="J154" s="43">
        <v>38</v>
      </c>
      <c r="K154" s="44">
        <v>137</v>
      </c>
      <c r="L154" s="43">
        <v>26</v>
      </c>
    </row>
    <row r="155" spans="1:12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x14ac:dyDescent="0.2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30">SUM(G147:G155)</f>
        <v>30.29</v>
      </c>
      <c r="H156" s="19">
        <f t="shared" si="30"/>
        <v>25.02</v>
      </c>
      <c r="I156" s="19">
        <f t="shared" si="30"/>
        <v>109.71000000000001</v>
      </c>
      <c r="J156" s="19">
        <f t="shared" si="30"/>
        <v>800.36</v>
      </c>
      <c r="K156" s="25"/>
      <c r="L156" s="19">
        <f t="shared" ref="L156" si="31">SUM(L147:L155)</f>
        <v>124.28</v>
      </c>
    </row>
    <row r="157" spans="1:12" ht="15.75" thickBot="1" x14ac:dyDescent="0.3">
      <c r="A157" s="29">
        <f>A139</f>
        <v>4</v>
      </c>
      <c r="B157" s="30">
        <f>B139</f>
        <v>3</v>
      </c>
      <c r="C157" s="50" t="s">
        <v>4</v>
      </c>
      <c r="D157" s="51"/>
      <c r="E157" s="31"/>
      <c r="F157" s="32">
        <f>F146+F156</f>
        <v>1320</v>
      </c>
      <c r="G157" s="32">
        <f t="shared" ref="G157:L157" si="32">G146+G156</f>
        <v>51.56</v>
      </c>
      <c r="H157" s="32">
        <f t="shared" si="32"/>
        <v>46.040000000000006</v>
      </c>
      <c r="I157" s="32">
        <f t="shared" si="32"/>
        <v>161.35000000000002</v>
      </c>
      <c r="J157" s="32">
        <f t="shared" si="32"/>
        <v>1286.51</v>
      </c>
      <c r="K157" s="32"/>
      <c r="L157" s="32">
        <f t="shared" si="32"/>
        <v>213.39</v>
      </c>
    </row>
    <row r="158" spans="1:12" ht="51" x14ac:dyDescent="0.25">
      <c r="A158" s="20">
        <v>4</v>
      </c>
      <c r="B158" s="21">
        <v>4</v>
      </c>
      <c r="C158" s="22" t="s">
        <v>20</v>
      </c>
      <c r="D158" s="5" t="s">
        <v>21</v>
      </c>
      <c r="E158" s="39" t="s">
        <v>142</v>
      </c>
      <c r="F158" s="40">
        <v>90</v>
      </c>
      <c r="G158" s="40">
        <v>19.260000000000002</v>
      </c>
      <c r="H158" s="40">
        <v>3.42</v>
      </c>
      <c r="I158" s="40">
        <v>3.15</v>
      </c>
      <c r="J158" s="40">
        <v>120.87</v>
      </c>
      <c r="K158" s="41">
        <v>146</v>
      </c>
      <c r="L158" s="40">
        <v>63.31</v>
      </c>
    </row>
    <row r="159" spans="1:12" ht="51" x14ac:dyDescent="0.25">
      <c r="A159" s="23"/>
      <c r="B159" s="15"/>
      <c r="C159" s="11"/>
      <c r="D159" s="6" t="s">
        <v>29</v>
      </c>
      <c r="E159" s="42" t="s">
        <v>133</v>
      </c>
      <c r="F159" s="43">
        <v>150</v>
      </c>
      <c r="G159" s="43">
        <v>3.15</v>
      </c>
      <c r="H159" s="43">
        <v>4.5</v>
      </c>
      <c r="I159" s="43">
        <v>17.55</v>
      </c>
      <c r="J159" s="43">
        <v>122.85</v>
      </c>
      <c r="K159" s="44">
        <v>52</v>
      </c>
      <c r="L159" s="43">
        <v>14.51</v>
      </c>
    </row>
    <row r="160" spans="1:12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51" x14ac:dyDescent="0.25">
      <c r="A161" s="23"/>
      <c r="B161" s="15"/>
      <c r="C161" s="11"/>
      <c r="D161" s="7" t="s">
        <v>23</v>
      </c>
      <c r="E161" s="42" t="s">
        <v>56</v>
      </c>
      <c r="F161" s="43">
        <v>50</v>
      </c>
      <c r="G161" s="43">
        <v>3.27</v>
      </c>
      <c r="H161" s="43">
        <v>0.43</v>
      </c>
      <c r="I161" s="43">
        <v>21.13</v>
      </c>
      <c r="J161" s="43">
        <v>108.26</v>
      </c>
      <c r="K161" s="44" t="s">
        <v>57</v>
      </c>
      <c r="L161" s="43">
        <v>4.12</v>
      </c>
    </row>
    <row r="162" spans="1:12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x14ac:dyDescent="0.25">
      <c r="A163" s="23"/>
      <c r="B163" s="15"/>
      <c r="C163" s="11"/>
      <c r="D163" s="6" t="s">
        <v>24</v>
      </c>
      <c r="E163" s="42" t="s">
        <v>45</v>
      </c>
      <c r="F163" s="43">
        <v>150</v>
      </c>
      <c r="G163" s="43">
        <v>0.6</v>
      </c>
      <c r="H163" s="43">
        <v>0</v>
      </c>
      <c r="I163" s="43">
        <v>16.95</v>
      </c>
      <c r="J163" s="43">
        <v>69</v>
      </c>
      <c r="K163" s="44">
        <v>24</v>
      </c>
      <c r="L163" s="43">
        <v>27.75</v>
      </c>
    </row>
    <row r="164" spans="1:12" ht="51" x14ac:dyDescent="0.25">
      <c r="A164" s="23"/>
      <c r="B164" s="15"/>
      <c r="C164" s="11"/>
      <c r="D164" s="6" t="s">
        <v>30</v>
      </c>
      <c r="E164" s="42" t="s">
        <v>47</v>
      </c>
      <c r="F164" s="43">
        <v>200</v>
      </c>
      <c r="G164" s="43">
        <v>0.37</v>
      </c>
      <c r="H164" s="43">
        <v>0</v>
      </c>
      <c r="I164" s="43">
        <v>14.85</v>
      </c>
      <c r="J164" s="43">
        <v>59.48</v>
      </c>
      <c r="K164" s="44">
        <v>98</v>
      </c>
      <c r="L164" s="43">
        <v>6.19</v>
      </c>
    </row>
    <row r="165" spans="1:12" x14ac:dyDescent="0.25">
      <c r="A165" s="24"/>
      <c r="B165" s="17"/>
      <c r="C165" s="8"/>
      <c r="D165" s="18" t="s">
        <v>33</v>
      </c>
      <c r="E165" s="9"/>
      <c r="F165" s="19">
        <f>SUM(F158:F164)</f>
        <v>640</v>
      </c>
      <c r="G165" s="19">
        <f t="shared" ref="G165:J165" si="33">SUM(G158:G164)</f>
        <v>26.650000000000002</v>
      </c>
      <c r="H165" s="19">
        <f t="shared" si="33"/>
        <v>8.35</v>
      </c>
      <c r="I165" s="19">
        <f t="shared" si="33"/>
        <v>73.63</v>
      </c>
      <c r="J165" s="19">
        <f t="shared" si="33"/>
        <v>480.46000000000004</v>
      </c>
      <c r="K165" s="25"/>
      <c r="L165" s="19">
        <f t="shared" ref="L165" si="34">SUM(L158:L164)</f>
        <v>115.88000000000001</v>
      </c>
    </row>
    <row r="166" spans="1:12" ht="38.25" x14ac:dyDescent="0.25">
      <c r="A166" s="26">
        <v>4</v>
      </c>
      <c r="B166" s="13">
        <f>B158</f>
        <v>4</v>
      </c>
      <c r="C166" s="10" t="s">
        <v>25</v>
      </c>
      <c r="D166" s="7" t="s">
        <v>26</v>
      </c>
      <c r="E166" s="42" t="s">
        <v>143</v>
      </c>
      <c r="F166" s="43">
        <v>60</v>
      </c>
      <c r="G166" s="43">
        <v>1.26</v>
      </c>
      <c r="H166" s="43">
        <v>4.26</v>
      </c>
      <c r="I166" s="43">
        <v>7.26</v>
      </c>
      <c r="J166" s="43">
        <v>72.48</v>
      </c>
      <c r="K166" s="44">
        <v>9</v>
      </c>
      <c r="L166" s="43">
        <v>6.79</v>
      </c>
    </row>
    <row r="167" spans="1:12" ht="89.25" x14ac:dyDescent="0.25">
      <c r="A167" s="23"/>
      <c r="B167" s="15"/>
      <c r="C167" s="11"/>
      <c r="D167" s="7" t="s">
        <v>27</v>
      </c>
      <c r="E167" s="42" t="s">
        <v>144</v>
      </c>
      <c r="F167" s="43">
        <v>200</v>
      </c>
      <c r="G167" s="43">
        <v>25.25</v>
      </c>
      <c r="H167" s="43">
        <v>27.65</v>
      </c>
      <c r="I167" s="43">
        <v>13.69</v>
      </c>
      <c r="J167" s="43">
        <v>407.89</v>
      </c>
      <c r="K167" s="44">
        <v>196</v>
      </c>
      <c r="L167" s="43">
        <v>33.94</v>
      </c>
    </row>
    <row r="168" spans="1:12" ht="25.5" x14ac:dyDescent="0.25">
      <c r="A168" s="23"/>
      <c r="B168" s="15"/>
      <c r="C168" s="11"/>
      <c r="D168" s="7" t="s">
        <v>28</v>
      </c>
      <c r="E168" s="42" t="s">
        <v>145</v>
      </c>
      <c r="F168" s="43">
        <v>90</v>
      </c>
      <c r="G168" s="43">
        <v>17.989999999999998</v>
      </c>
      <c r="H168" s="43">
        <v>16.59</v>
      </c>
      <c r="I168" s="43">
        <v>2.87</v>
      </c>
      <c r="J168" s="43">
        <v>232.87</v>
      </c>
      <c r="K168" s="44">
        <v>88</v>
      </c>
      <c r="L168" s="43">
        <v>39.94</v>
      </c>
    </row>
    <row r="169" spans="1:12" ht="38.25" x14ac:dyDescent="0.25">
      <c r="A169" s="23"/>
      <c r="B169" s="15"/>
      <c r="C169" s="11"/>
      <c r="D169" s="7" t="s">
        <v>29</v>
      </c>
      <c r="E169" s="42" t="s">
        <v>75</v>
      </c>
      <c r="F169" s="43">
        <v>150</v>
      </c>
      <c r="G169" s="43">
        <v>3.3</v>
      </c>
      <c r="H169" s="43">
        <v>4.95</v>
      </c>
      <c r="I169" s="43">
        <v>32.25</v>
      </c>
      <c r="J169" s="43">
        <v>186.45</v>
      </c>
      <c r="K169" s="44">
        <v>53</v>
      </c>
      <c r="L169" s="43">
        <v>12.44</v>
      </c>
    </row>
    <row r="170" spans="1:12" ht="51" x14ac:dyDescent="0.25">
      <c r="A170" s="23"/>
      <c r="B170" s="15"/>
      <c r="C170" s="11"/>
      <c r="D170" s="7" t="s">
        <v>30</v>
      </c>
      <c r="E170" s="42" t="s">
        <v>47</v>
      </c>
      <c r="F170" s="43">
        <v>200</v>
      </c>
      <c r="G170" s="43">
        <v>0.37</v>
      </c>
      <c r="H170" s="43">
        <v>0</v>
      </c>
      <c r="I170" s="43">
        <v>14.85</v>
      </c>
      <c r="J170" s="43">
        <v>59.48</v>
      </c>
      <c r="K170" s="44">
        <v>98</v>
      </c>
      <c r="L170" s="43">
        <v>4.45</v>
      </c>
    </row>
    <row r="171" spans="1:12" ht="38.25" x14ac:dyDescent="0.25">
      <c r="A171" s="23"/>
      <c r="B171" s="15"/>
      <c r="C171" s="11"/>
      <c r="D171" s="7" t="s">
        <v>31</v>
      </c>
      <c r="E171" s="42" t="s">
        <v>48</v>
      </c>
      <c r="F171" s="43">
        <v>20</v>
      </c>
      <c r="G171" s="43">
        <v>1.4</v>
      </c>
      <c r="H171" s="43">
        <v>0.14000000000000001</v>
      </c>
      <c r="I171" s="43">
        <v>8.8000000000000007</v>
      </c>
      <c r="J171" s="43">
        <v>48</v>
      </c>
      <c r="K171" s="44">
        <v>119</v>
      </c>
      <c r="L171" s="43">
        <v>1.52</v>
      </c>
    </row>
    <row r="172" spans="1:12" ht="25.5" x14ac:dyDescent="0.25">
      <c r="A172" s="23"/>
      <c r="B172" s="15"/>
      <c r="C172" s="11"/>
      <c r="D172" s="7" t="s">
        <v>32</v>
      </c>
      <c r="E172" s="42" t="s">
        <v>49</v>
      </c>
      <c r="F172" s="43">
        <v>20</v>
      </c>
      <c r="G172" s="43">
        <v>1.1399999999999999</v>
      </c>
      <c r="H172" s="43">
        <v>0.22</v>
      </c>
      <c r="I172" s="43">
        <v>7.44</v>
      </c>
      <c r="J172" s="43">
        <v>36.26</v>
      </c>
      <c r="K172" s="44">
        <v>120</v>
      </c>
      <c r="L172" s="43">
        <v>1.84</v>
      </c>
    </row>
    <row r="173" spans="1:12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x14ac:dyDescent="0.2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35">SUM(G166:G174)</f>
        <v>50.709999999999994</v>
      </c>
      <c r="H175" s="19">
        <f t="shared" si="35"/>
        <v>53.81</v>
      </c>
      <c r="I175" s="19">
        <f t="shared" si="35"/>
        <v>87.16</v>
      </c>
      <c r="J175" s="19">
        <f t="shared" si="35"/>
        <v>1043.43</v>
      </c>
      <c r="K175" s="25"/>
      <c r="L175" s="19">
        <f t="shared" ref="L175" si="36">SUM(L166:L174)</f>
        <v>100.91999999999999</v>
      </c>
    </row>
    <row r="176" spans="1:12" ht="15.75" thickBot="1" x14ac:dyDescent="0.3">
      <c r="A176" s="29">
        <f>A158</f>
        <v>4</v>
      </c>
      <c r="B176" s="30">
        <f>B158</f>
        <v>4</v>
      </c>
      <c r="C176" s="50" t="s">
        <v>4</v>
      </c>
      <c r="D176" s="51"/>
      <c r="E176" s="31"/>
      <c r="F176" s="32">
        <f>F165+F175</f>
        <v>1380</v>
      </c>
      <c r="G176" s="32">
        <f t="shared" ref="G176:L176" si="37">G165+G175</f>
        <v>77.36</v>
      </c>
      <c r="H176" s="32">
        <f t="shared" si="37"/>
        <v>62.160000000000004</v>
      </c>
      <c r="I176" s="32">
        <f t="shared" si="37"/>
        <v>160.79</v>
      </c>
      <c r="J176" s="32">
        <f t="shared" si="37"/>
        <v>1523.89</v>
      </c>
      <c r="K176" s="32"/>
      <c r="L176" s="32">
        <f t="shared" si="37"/>
        <v>216.8</v>
      </c>
    </row>
    <row r="177" spans="1:12" x14ac:dyDescent="0.25">
      <c r="A177" s="20">
        <v>4</v>
      </c>
      <c r="B177" s="21">
        <v>5</v>
      </c>
      <c r="C177" s="22" t="s">
        <v>20</v>
      </c>
      <c r="D177" s="5" t="s">
        <v>21</v>
      </c>
      <c r="E177" s="39" t="s">
        <v>95</v>
      </c>
      <c r="F177" s="40">
        <v>90</v>
      </c>
      <c r="G177" s="40">
        <v>18.13</v>
      </c>
      <c r="H177" s="40">
        <v>17.03</v>
      </c>
      <c r="I177" s="40">
        <v>3.69</v>
      </c>
      <c r="J177" s="40">
        <v>240.96</v>
      </c>
      <c r="K177" s="41">
        <v>89</v>
      </c>
      <c r="L177" s="40">
        <v>45.11</v>
      </c>
    </row>
    <row r="178" spans="1:12" ht="38.25" x14ac:dyDescent="0.25">
      <c r="A178" s="23"/>
      <c r="B178" s="15"/>
      <c r="C178" s="11"/>
      <c r="D178" s="6" t="s">
        <v>29</v>
      </c>
      <c r="E178" s="42" t="s">
        <v>65</v>
      </c>
      <c r="F178" s="43">
        <v>150</v>
      </c>
      <c r="G178" s="43">
        <v>6.45</v>
      </c>
      <c r="H178" s="43">
        <v>4.05</v>
      </c>
      <c r="I178" s="43">
        <v>40.200000000000003</v>
      </c>
      <c r="J178" s="43">
        <v>223.65</v>
      </c>
      <c r="K178" s="44">
        <v>65</v>
      </c>
      <c r="L178" s="43">
        <v>9.0399999999999991</v>
      </c>
    </row>
    <row r="179" spans="1:12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51" x14ac:dyDescent="0.25">
      <c r="A180" s="23"/>
      <c r="B180" s="15"/>
      <c r="C180" s="11"/>
      <c r="D180" s="7" t="s">
        <v>23</v>
      </c>
      <c r="E180" s="42" t="s">
        <v>56</v>
      </c>
      <c r="F180" s="43">
        <v>70</v>
      </c>
      <c r="G180" s="43">
        <v>4.7699999999999996</v>
      </c>
      <c r="H180" s="43">
        <v>0.69</v>
      </c>
      <c r="I180" s="43">
        <v>29.34</v>
      </c>
      <c r="J180" s="43">
        <v>151.19999999999999</v>
      </c>
      <c r="K180" s="44" t="s">
        <v>57</v>
      </c>
      <c r="L180" s="43">
        <v>5.96</v>
      </c>
    </row>
    <row r="181" spans="1:12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38.25" x14ac:dyDescent="0.25">
      <c r="A182" s="23"/>
      <c r="B182" s="15"/>
      <c r="C182" s="11"/>
      <c r="D182" s="6" t="s">
        <v>30</v>
      </c>
      <c r="E182" s="42" t="s">
        <v>70</v>
      </c>
      <c r="F182" s="43">
        <v>200</v>
      </c>
      <c r="G182" s="43">
        <v>0.8</v>
      </c>
      <c r="H182" s="43">
        <v>0.2</v>
      </c>
      <c r="I182" s="43">
        <v>23.2</v>
      </c>
      <c r="J182" s="43">
        <v>94.4</v>
      </c>
      <c r="K182" s="44">
        <v>107</v>
      </c>
      <c r="L182" s="43">
        <v>13</v>
      </c>
    </row>
    <row r="183" spans="1:12" ht="38.25" x14ac:dyDescent="0.25">
      <c r="A183" s="23"/>
      <c r="B183" s="15"/>
      <c r="C183" s="11"/>
      <c r="D183" s="6" t="s">
        <v>26</v>
      </c>
      <c r="E183" s="42" t="s">
        <v>143</v>
      </c>
      <c r="F183" s="43">
        <v>60</v>
      </c>
      <c r="G183" s="43">
        <v>1.29</v>
      </c>
      <c r="H183" s="43">
        <v>4.2699999999999996</v>
      </c>
      <c r="I183" s="43">
        <v>6.97</v>
      </c>
      <c r="J183" s="43">
        <v>72.75</v>
      </c>
      <c r="K183" s="44">
        <v>9</v>
      </c>
      <c r="L183" s="43">
        <v>6.79</v>
      </c>
    </row>
    <row r="184" spans="1:12" x14ac:dyDescent="0.25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38">SUM(G177:G183)</f>
        <v>31.439999999999998</v>
      </c>
      <c r="H184" s="19">
        <f t="shared" si="38"/>
        <v>26.240000000000002</v>
      </c>
      <c r="I184" s="19">
        <f t="shared" si="38"/>
        <v>103.4</v>
      </c>
      <c r="J184" s="19">
        <f t="shared" si="38"/>
        <v>782.95999999999992</v>
      </c>
      <c r="K184" s="25"/>
      <c r="L184" s="19">
        <f t="shared" ref="L184" si="39">SUM(L177:L183)</f>
        <v>79.900000000000006</v>
      </c>
    </row>
    <row r="185" spans="1:12" x14ac:dyDescent="0.25">
      <c r="A185" s="26">
        <v>4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63.75" x14ac:dyDescent="0.25">
      <c r="A186" s="23"/>
      <c r="B186" s="15"/>
      <c r="C186" s="11"/>
      <c r="D186" s="7" t="s">
        <v>27</v>
      </c>
      <c r="E186" s="42" t="s">
        <v>146</v>
      </c>
      <c r="F186" s="43">
        <v>200</v>
      </c>
      <c r="G186" s="43">
        <v>4.9400000000000004</v>
      </c>
      <c r="H186" s="43">
        <v>4.7</v>
      </c>
      <c r="I186" s="43">
        <v>13.2</v>
      </c>
      <c r="J186" s="43">
        <v>114.68</v>
      </c>
      <c r="K186" s="44">
        <v>40</v>
      </c>
      <c r="L186" s="43">
        <v>21.21</v>
      </c>
    </row>
    <row r="187" spans="1:12" ht="25.5" x14ac:dyDescent="0.25">
      <c r="A187" s="23"/>
      <c r="B187" s="15"/>
      <c r="C187" s="11"/>
      <c r="D187" s="7" t="s">
        <v>28</v>
      </c>
      <c r="E187" s="42" t="s">
        <v>110</v>
      </c>
      <c r="F187" s="43">
        <v>90</v>
      </c>
      <c r="G187" s="43">
        <v>17.25</v>
      </c>
      <c r="H187" s="43">
        <v>14.98</v>
      </c>
      <c r="I187" s="43">
        <v>7.87</v>
      </c>
      <c r="J187" s="43">
        <v>235.78</v>
      </c>
      <c r="K187" s="44">
        <v>152</v>
      </c>
      <c r="L187" s="43">
        <v>40.35</v>
      </c>
    </row>
    <row r="188" spans="1:12" ht="38.25" x14ac:dyDescent="0.25">
      <c r="A188" s="23"/>
      <c r="B188" s="15"/>
      <c r="C188" s="11"/>
      <c r="D188" s="7" t="s">
        <v>29</v>
      </c>
      <c r="E188" s="42" t="s">
        <v>93</v>
      </c>
      <c r="F188" s="43">
        <v>150</v>
      </c>
      <c r="G188" s="43">
        <v>2.4</v>
      </c>
      <c r="H188" s="43">
        <v>6.9</v>
      </c>
      <c r="I188" s="43">
        <v>14.1</v>
      </c>
      <c r="J188" s="43">
        <v>128.85</v>
      </c>
      <c r="K188" s="44">
        <v>22</v>
      </c>
      <c r="L188" s="43">
        <v>37.65</v>
      </c>
    </row>
    <row r="189" spans="1:12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38.25" x14ac:dyDescent="0.25">
      <c r="A190" s="23"/>
      <c r="B190" s="15"/>
      <c r="C190" s="11"/>
      <c r="D190" s="7" t="s">
        <v>31</v>
      </c>
      <c r="E190" s="42" t="s">
        <v>48</v>
      </c>
      <c r="F190" s="43">
        <v>30</v>
      </c>
      <c r="G190" s="43">
        <v>2.13</v>
      </c>
      <c r="H190" s="43">
        <v>0.21</v>
      </c>
      <c r="I190" s="43">
        <v>13.26</v>
      </c>
      <c r="J190" s="43">
        <v>72</v>
      </c>
      <c r="K190" s="44">
        <v>119</v>
      </c>
      <c r="L190" s="43">
        <v>2.2999999999999998</v>
      </c>
    </row>
    <row r="191" spans="1:12" ht="25.5" x14ac:dyDescent="0.25">
      <c r="A191" s="23"/>
      <c r="B191" s="15"/>
      <c r="C191" s="11"/>
      <c r="D191" s="7" t="s">
        <v>32</v>
      </c>
      <c r="E191" s="42" t="s">
        <v>49</v>
      </c>
      <c r="F191" s="43">
        <v>25</v>
      </c>
      <c r="G191" s="43">
        <v>1.1399999999999999</v>
      </c>
      <c r="H191" s="43">
        <v>0.22</v>
      </c>
      <c r="I191" s="43">
        <v>7.44</v>
      </c>
      <c r="J191" s="43">
        <v>36.26</v>
      </c>
      <c r="K191" s="44">
        <v>120</v>
      </c>
      <c r="L191" s="43">
        <v>2.2999999999999998</v>
      </c>
    </row>
    <row r="192" spans="1:12" x14ac:dyDescent="0.25">
      <c r="A192" s="23"/>
      <c r="B192" s="15"/>
      <c r="C192" s="11"/>
      <c r="D192" s="6" t="s">
        <v>24</v>
      </c>
      <c r="E192" s="42" t="s">
        <v>45</v>
      </c>
      <c r="F192" s="43">
        <v>150</v>
      </c>
      <c r="G192" s="43">
        <v>0.6</v>
      </c>
      <c r="H192" s="43">
        <v>0</v>
      </c>
      <c r="I192" s="43">
        <v>16.95</v>
      </c>
      <c r="J192" s="43">
        <v>69</v>
      </c>
      <c r="K192" s="44">
        <v>24</v>
      </c>
      <c r="L192" s="43">
        <v>27.75</v>
      </c>
    </row>
    <row r="193" spans="1:12" ht="25.5" x14ac:dyDescent="0.25">
      <c r="A193" s="23"/>
      <c r="B193" s="15"/>
      <c r="C193" s="11"/>
      <c r="D193" s="6" t="s">
        <v>22</v>
      </c>
      <c r="E193" s="42" t="s">
        <v>44</v>
      </c>
      <c r="F193" s="43">
        <v>200</v>
      </c>
      <c r="G193" s="43">
        <v>0.2</v>
      </c>
      <c r="H193" s="43">
        <v>0</v>
      </c>
      <c r="I193" s="43">
        <v>11</v>
      </c>
      <c r="J193" s="43">
        <v>44.8</v>
      </c>
      <c r="K193" s="44">
        <v>114</v>
      </c>
      <c r="L193" s="43">
        <v>1.57</v>
      </c>
    </row>
    <row r="194" spans="1:12" x14ac:dyDescent="0.25">
      <c r="A194" s="24"/>
      <c r="B194" s="17"/>
      <c r="C194" s="8"/>
      <c r="D194" s="18" t="s">
        <v>33</v>
      </c>
      <c r="E194" s="9"/>
      <c r="F194" s="19">
        <f>SUM(F185:F193)</f>
        <v>845</v>
      </c>
      <c r="G194" s="19">
        <f t="shared" ref="G194:J194" si="40">SUM(G185:G193)</f>
        <v>28.66</v>
      </c>
      <c r="H194" s="19">
        <f t="shared" si="40"/>
        <v>27.009999999999998</v>
      </c>
      <c r="I194" s="19">
        <f t="shared" si="40"/>
        <v>83.82</v>
      </c>
      <c r="J194" s="19">
        <f t="shared" si="40"/>
        <v>701.37</v>
      </c>
      <c r="K194" s="25"/>
      <c r="L194" s="19">
        <f t="shared" ref="L194" si="41">SUM(L185:L193)</f>
        <v>133.13</v>
      </c>
    </row>
    <row r="195" spans="1:12" ht="15.75" thickBot="1" x14ac:dyDescent="0.3">
      <c r="A195" s="29">
        <f>A177</f>
        <v>4</v>
      </c>
      <c r="B195" s="30">
        <f>B177</f>
        <v>5</v>
      </c>
      <c r="C195" s="50" t="s">
        <v>4</v>
      </c>
      <c r="D195" s="51"/>
      <c r="E195" s="31"/>
      <c r="F195" s="32">
        <f>F184+F194</f>
        <v>1415</v>
      </c>
      <c r="G195" s="32">
        <f t="shared" ref="G195:L195" si="42">G184+G194</f>
        <v>60.099999999999994</v>
      </c>
      <c r="H195" s="32">
        <f t="shared" si="42"/>
        <v>53.25</v>
      </c>
      <c r="I195" s="32">
        <f t="shared" si="42"/>
        <v>187.22</v>
      </c>
      <c r="J195" s="32">
        <f t="shared" si="42"/>
        <v>1484.33</v>
      </c>
      <c r="K195" s="32"/>
      <c r="L195" s="32">
        <f t="shared" si="42"/>
        <v>213.03</v>
      </c>
    </row>
    <row r="196" spans="1:12" ht="15.75" thickBot="1" x14ac:dyDescent="0.3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1368.4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57.959000000000003</v>
      </c>
      <c r="H196" s="34">
        <f t="shared" si="43"/>
        <v>50.255400000000002</v>
      </c>
      <c r="I196" s="34">
        <f t="shared" si="43"/>
        <v>175.23500000000001</v>
      </c>
      <c r="J196" s="34">
        <f t="shared" si="43"/>
        <v>1397.23</v>
      </c>
      <c r="K196" s="34"/>
      <c r="L196" s="34">
        <f t="shared" ref="L196" si="44">(L24+L43+L62+L81+L100+L119+L138+L157+L176+L195)/(IF(L24=0,0,1)+IF(L43=0,0,1)+IF(L62=0,0,1)+IF(L81=0,0,1)+IF(L100=0,0,1)+IF(L119=0,0,1)+IF(L138=0,0,1)+IF(L157=0,0,1)+IF(L176=0,0,1)+IF(L195=0,0,1))</f>
        <v>209.86199999999999</v>
      </c>
    </row>
  </sheetData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1:E1"/>
    <mergeCell ref="H1:K1"/>
    <mergeCell ref="H2:K2"/>
    <mergeCell ref="C24:D24"/>
    <mergeCell ref="C43:D43"/>
    <mergeCell ref="C62:D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2025-01-09T06:39:52Z</dcterms:modified>
</cp:coreProperties>
</file>